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5" i="1"/>
  <c r="F45"/>
  <c r="E45"/>
  <c r="I44"/>
  <c r="F44"/>
  <c r="E44"/>
  <c r="I43"/>
  <c r="F43"/>
  <c r="E43"/>
  <c r="I42"/>
  <c r="F42"/>
  <c r="E42"/>
  <c r="I41"/>
  <c r="F41"/>
  <c r="E41"/>
  <c r="I40"/>
  <c r="F40"/>
  <c r="E40"/>
  <c r="I39"/>
  <c r="F39"/>
  <c r="E39"/>
  <c r="I38"/>
  <c r="F38"/>
  <c r="E38"/>
  <c r="I37"/>
  <c r="F37"/>
  <c r="E37"/>
  <c r="I36"/>
  <c r="F36"/>
  <c r="E36"/>
  <c r="I35"/>
  <c r="F35"/>
  <c r="E35"/>
  <c r="I34"/>
  <c r="F34"/>
  <c r="E34"/>
  <c r="I33"/>
  <c r="F33"/>
  <c r="E33"/>
  <c r="I32"/>
  <c r="F32"/>
  <c r="E32"/>
  <c r="I31"/>
  <c r="F31"/>
  <c r="E31"/>
  <c r="I30"/>
  <c r="F30"/>
  <c r="E30"/>
  <c r="I29"/>
  <c r="F29"/>
  <c r="E29"/>
  <c r="I28"/>
  <c r="F28"/>
  <c r="E28"/>
  <c r="I27"/>
  <c r="H27"/>
  <c r="G27"/>
  <c r="D27"/>
  <c r="C27"/>
  <c r="F27"/>
  <c r="A27"/>
  <c r="I26"/>
  <c r="F26"/>
  <c r="E26"/>
  <c r="I25"/>
  <c r="F25"/>
  <c r="E25"/>
  <c r="I24"/>
  <c r="F24"/>
  <c r="E24"/>
  <c r="E27"/>
  <c r="I23"/>
  <c r="F23"/>
  <c r="E23"/>
  <c r="I22"/>
  <c r="F22"/>
  <c r="E22"/>
  <c r="I21"/>
  <c r="F21"/>
  <c r="E21"/>
  <c r="I20"/>
  <c r="F20"/>
  <c r="E20"/>
  <c r="I19"/>
  <c r="F19"/>
  <c r="E19"/>
  <c r="I18"/>
  <c r="F18"/>
  <c r="E18"/>
  <c r="I17"/>
  <c r="F17"/>
  <c r="E17"/>
  <c r="I16"/>
  <c r="F16"/>
  <c r="E16"/>
  <c r="I15"/>
  <c r="F15"/>
  <c r="E15"/>
  <c r="I14"/>
  <c r="F14"/>
  <c r="E14"/>
  <c r="I13"/>
  <c r="F13"/>
  <c r="E13"/>
  <c r="I12"/>
  <c r="F12"/>
  <c r="E12"/>
  <c r="I11"/>
  <c r="F11"/>
  <c r="E11"/>
  <c r="I10"/>
  <c r="F10"/>
  <c r="E10"/>
  <c r="I9"/>
  <c r="F9"/>
  <c r="E9"/>
  <c r="I8"/>
  <c r="F8"/>
  <c r="E8"/>
  <c r="I7"/>
  <c r="F7"/>
  <c r="E7"/>
  <c r="I6"/>
  <c r="F6"/>
  <c r="E6"/>
</calcChain>
</file>

<file path=xl/sharedStrings.xml><?xml version="1.0" encoding="utf-8"?>
<sst xmlns="http://schemas.openxmlformats.org/spreadsheetml/2006/main" count="111" uniqueCount="80">
  <si>
    <t>Распределение умерших по возрастным группам и причинам смерти за январь-август 2013-2014 г.г.</t>
  </si>
  <si>
    <t>Плавский муниципальный район</t>
  </si>
  <si>
    <t>Код</t>
  </si>
  <si>
    <t>краткая номенклатура причины смерти</t>
  </si>
  <si>
    <t>абсолютно</t>
  </si>
  <si>
    <t>показатель на 100 тыс</t>
  </si>
  <si>
    <t>8 мес 2013</t>
  </si>
  <si>
    <t>8 мес 2014</t>
  </si>
  <si>
    <t>разница к 2013 году</t>
  </si>
  <si>
    <t>% роста/снижения</t>
  </si>
  <si>
    <t>Туберкулез</t>
  </si>
  <si>
    <t>2</t>
  </si>
  <si>
    <t>Болезнь, вызванная вирусом иммунодефицита человека (ВИЧ)</t>
  </si>
  <si>
    <t>1</t>
  </si>
  <si>
    <t>Инфекционные Болезни</t>
  </si>
  <si>
    <t>3</t>
  </si>
  <si>
    <t>ЗЛОКАЧЕСТВЕННЫЕ НОВООБРАЗОВАНИЯ</t>
  </si>
  <si>
    <t>54</t>
  </si>
  <si>
    <t>40</t>
  </si>
  <si>
    <t>Новообразования</t>
  </si>
  <si>
    <t>Болезни крови</t>
  </si>
  <si>
    <t>Сахарный диабет</t>
  </si>
  <si>
    <t>15</t>
  </si>
  <si>
    <t>18</t>
  </si>
  <si>
    <t>Болезни эндокринной системы</t>
  </si>
  <si>
    <t>Психические расстройства  и болезни</t>
  </si>
  <si>
    <t>Болезни нервной системы</t>
  </si>
  <si>
    <t>6</t>
  </si>
  <si>
    <t>Болезни глаза и его придаточного аппарата</t>
  </si>
  <si>
    <t>Болезни уха и сосцевидного отростка</t>
  </si>
  <si>
    <t>Гипертоническая болезнь</t>
  </si>
  <si>
    <t>Острый инфаркт миокарда</t>
  </si>
  <si>
    <t>10</t>
  </si>
  <si>
    <t>5</t>
  </si>
  <si>
    <t>Повторный инфаркт миокарда</t>
  </si>
  <si>
    <t>Инфаркты миокарда</t>
  </si>
  <si>
    <t>ИБС</t>
  </si>
  <si>
    <t>74</t>
  </si>
  <si>
    <t>64</t>
  </si>
  <si>
    <t>Субарахноидальное кровоизлияние</t>
  </si>
  <si>
    <t>Внутримозговые и другие внутричерепные кровоизлияния</t>
  </si>
  <si>
    <t>7</t>
  </si>
  <si>
    <t>Инфаркт мозга</t>
  </si>
  <si>
    <t>12</t>
  </si>
  <si>
    <t>22</t>
  </si>
  <si>
    <t>Инсульт, не уточненный как кровоизлияние или инфаркт</t>
  </si>
  <si>
    <t>ОНМК</t>
  </si>
  <si>
    <t>ЦВЗ</t>
  </si>
  <si>
    <t>38</t>
  </si>
  <si>
    <t>Болезни системы кровообращения</t>
  </si>
  <si>
    <t>110</t>
  </si>
  <si>
    <t>128</t>
  </si>
  <si>
    <t xml:space="preserve">Пневмонии </t>
  </si>
  <si>
    <t>11</t>
  </si>
  <si>
    <t>8</t>
  </si>
  <si>
    <t>Болезни органов дыхания</t>
  </si>
  <si>
    <t>31</t>
  </si>
  <si>
    <t>33</t>
  </si>
  <si>
    <t>Язвенная болезнь</t>
  </si>
  <si>
    <t>Болезни органов пищеварения</t>
  </si>
  <si>
    <t>27</t>
  </si>
  <si>
    <t>25</t>
  </si>
  <si>
    <t>Болезни кожи и подкожной клетчатки</t>
  </si>
  <si>
    <t>Ревматоидный артрит</t>
  </si>
  <si>
    <t>Болезни костномышечной системы и соединительной ткани</t>
  </si>
  <si>
    <t xml:space="preserve">Болезни мочеполовой системы </t>
  </si>
  <si>
    <t>Период беременности, родов и послеродового периода</t>
  </si>
  <si>
    <t>Болезни перинатального периода</t>
  </si>
  <si>
    <t>Врожденные аномалии развития</t>
  </si>
  <si>
    <t>Старость</t>
  </si>
  <si>
    <t>13</t>
  </si>
  <si>
    <t>Симптомы, признаки</t>
  </si>
  <si>
    <t>21</t>
  </si>
  <si>
    <t>17</t>
  </si>
  <si>
    <t>ДТП</t>
  </si>
  <si>
    <t>Травмы и отравления</t>
  </si>
  <si>
    <t>30</t>
  </si>
  <si>
    <t>ИТОГО</t>
  </si>
  <si>
    <t>292</t>
  </si>
  <si>
    <t>311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</si>
</sst>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top" wrapText="1"/>
    </xf>
    <xf numFmtId="49" fontId="0" fillId="5" borderId="2" xfId="0" applyNumberForma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6" borderId="2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2" fillId="5" borderId="2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K7" sqref="K7"/>
    </sheetView>
  </sheetViews>
  <sheetFormatPr defaultRowHeight="15"/>
  <cols>
    <col min="2" max="2" width="27.85546875" customWidth="1"/>
    <col min="6" max="6" width="12.5703125" customWidth="1"/>
  </cols>
  <sheetData>
    <row r="1" spans="1:9">
      <c r="A1" s="25" t="s">
        <v>0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1</v>
      </c>
      <c r="B2" s="28"/>
      <c r="C2" s="28"/>
      <c r="D2" s="28"/>
      <c r="E2" s="28"/>
      <c r="F2" s="28"/>
      <c r="G2" s="29"/>
      <c r="H2" s="29"/>
      <c r="I2" s="29"/>
    </row>
    <row r="3" spans="1:9">
      <c r="A3" s="30" t="s">
        <v>2</v>
      </c>
      <c r="B3" s="32" t="s">
        <v>3</v>
      </c>
      <c r="C3" s="34" t="s">
        <v>4</v>
      </c>
      <c r="D3" s="34"/>
      <c r="E3" s="34"/>
      <c r="F3" s="34"/>
      <c r="G3" s="34" t="s">
        <v>5</v>
      </c>
      <c r="H3" s="34"/>
      <c r="I3" s="34"/>
    </row>
    <row r="4" spans="1:9">
      <c r="A4" s="31"/>
      <c r="B4" s="33"/>
      <c r="C4" s="25" t="s">
        <v>6</v>
      </c>
      <c r="D4" s="35" t="s">
        <v>7</v>
      </c>
      <c r="E4" s="25" t="s">
        <v>8</v>
      </c>
      <c r="F4" s="36" t="s">
        <v>9</v>
      </c>
      <c r="G4" s="25" t="s">
        <v>6</v>
      </c>
      <c r="H4" s="26" t="s">
        <v>7</v>
      </c>
      <c r="I4" s="25" t="s">
        <v>9</v>
      </c>
    </row>
    <row r="5" spans="1:9">
      <c r="A5" s="31"/>
      <c r="B5" s="33"/>
      <c r="C5" s="25"/>
      <c r="D5" s="35"/>
      <c r="E5" s="25"/>
      <c r="F5" s="36"/>
      <c r="G5" s="25"/>
      <c r="H5" s="26"/>
      <c r="I5" s="25"/>
    </row>
    <row r="6" spans="1:9">
      <c r="A6" s="1">
        <v>9011</v>
      </c>
      <c r="B6" s="2" t="s">
        <v>10</v>
      </c>
      <c r="C6" s="3" t="s">
        <v>11</v>
      </c>
      <c r="D6" s="4" t="s">
        <v>11</v>
      </c>
      <c r="E6" s="5">
        <f t="shared" ref="E6:E45" si="0">D6-C6</f>
        <v>0</v>
      </c>
      <c r="F6" s="6">
        <f t="shared" ref="F6:F45" si="1">(C6-D6)*100/C6*(-1)</f>
        <v>0</v>
      </c>
      <c r="G6" s="7">
        <v>10.7366238964938</v>
      </c>
      <c r="H6" s="8">
        <v>10.8765704768457</v>
      </c>
      <c r="I6" s="6">
        <f t="shared" ref="I6:I45" si="2">(G6-H6)*100/G6*(-1)</f>
        <v>1.3034505231910152</v>
      </c>
    </row>
    <row r="7" spans="1:9" ht="49.5" customHeight="1">
      <c r="A7" s="9">
        <v>43</v>
      </c>
      <c r="B7" s="10" t="s">
        <v>12</v>
      </c>
      <c r="C7" s="3" t="s">
        <v>13</v>
      </c>
      <c r="D7" s="4" t="s">
        <v>13</v>
      </c>
      <c r="E7" s="5">
        <f t="shared" si="0"/>
        <v>0</v>
      </c>
      <c r="F7" s="6">
        <f t="shared" si="1"/>
        <v>0</v>
      </c>
      <c r="G7" s="7">
        <v>5.3683119482468999</v>
      </c>
      <c r="H7" s="8">
        <v>5.4382852384228304</v>
      </c>
      <c r="I7" s="6">
        <f t="shared" si="2"/>
        <v>1.3034505231906512</v>
      </c>
    </row>
    <row r="8" spans="1:9" ht="19.5" customHeight="1">
      <c r="A8" s="11">
        <v>1053</v>
      </c>
      <c r="B8" s="12" t="s">
        <v>14</v>
      </c>
      <c r="C8" s="3" t="s">
        <v>15</v>
      </c>
      <c r="D8" s="4" t="s">
        <v>15</v>
      </c>
      <c r="E8" s="5">
        <f t="shared" si="0"/>
        <v>0</v>
      </c>
      <c r="F8" s="6">
        <f t="shared" si="1"/>
        <v>0</v>
      </c>
      <c r="G8" s="7">
        <v>16.104935844740702</v>
      </c>
      <c r="H8" s="8">
        <v>16.3148557152685</v>
      </c>
      <c r="I8" s="6">
        <f t="shared" si="2"/>
        <v>1.3034505231906952</v>
      </c>
    </row>
    <row r="9" spans="1:9" ht="28.5" customHeight="1">
      <c r="A9" s="13">
        <v>54086</v>
      </c>
      <c r="B9" s="14" t="s">
        <v>16</v>
      </c>
      <c r="C9" s="3" t="s">
        <v>17</v>
      </c>
      <c r="D9" s="4" t="s">
        <v>18</v>
      </c>
      <c r="E9" s="5">
        <f t="shared" si="0"/>
        <v>-14</v>
      </c>
      <c r="F9" s="6">
        <f t="shared" si="1"/>
        <v>-25.925925925925927</v>
      </c>
      <c r="G9" s="7">
        <v>289.88884520533298</v>
      </c>
      <c r="H9" s="8">
        <v>217.531409536913</v>
      </c>
      <c r="I9" s="6">
        <f t="shared" si="2"/>
        <v>-24.960407019858952</v>
      </c>
    </row>
    <row r="10" spans="1:9" ht="19.5" customHeight="1">
      <c r="A10" s="15">
        <v>54087</v>
      </c>
      <c r="B10" s="2" t="s">
        <v>19</v>
      </c>
      <c r="C10" s="3" t="s">
        <v>17</v>
      </c>
      <c r="D10" s="4" t="s">
        <v>18</v>
      </c>
      <c r="E10" s="5">
        <f t="shared" si="0"/>
        <v>-14</v>
      </c>
      <c r="F10" s="6">
        <f t="shared" si="1"/>
        <v>-25.925925925925927</v>
      </c>
      <c r="G10" s="7">
        <v>289.88884520533298</v>
      </c>
      <c r="H10" s="8">
        <v>217.531409536913</v>
      </c>
      <c r="I10" s="6">
        <f t="shared" si="2"/>
        <v>-24.960407019858952</v>
      </c>
    </row>
    <row r="11" spans="1:9" ht="18.75" customHeight="1">
      <c r="A11" s="13">
        <v>88090</v>
      </c>
      <c r="B11" s="12" t="s">
        <v>20</v>
      </c>
      <c r="C11" s="3">
        <v>0</v>
      </c>
      <c r="D11" s="4" t="s">
        <v>13</v>
      </c>
      <c r="E11" s="5">
        <f t="shared" si="0"/>
        <v>1</v>
      </c>
      <c r="F11" s="6" t="e">
        <f t="shared" si="1"/>
        <v>#DIV/0!</v>
      </c>
      <c r="G11" s="7">
        <v>0</v>
      </c>
      <c r="H11" s="8">
        <v>5.4382852384228304</v>
      </c>
      <c r="I11" s="6" t="e">
        <f t="shared" si="2"/>
        <v>#DIV/0!</v>
      </c>
    </row>
    <row r="12" spans="1:9" ht="18.75" customHeight="1">
      <c r="A12" s="13">
        <v>91093</v>
      </c>
      <c r="B12" s="14" t="s">
        <v>21</v>
      </c>
      <c r="C12" s="3" t="s">
        <v>22</v>
      </c>
      <c r="D12" s="4" t="s">
        <v>23</v>
      </c>
      <c r="E12" s="5">
        <f t="shared" si="0"/>
        <v>3</v>
      </c>
      <c r="F12" s="6">
        <f t="shared" si="1"/>
        <v>20</v>
      </c>
      <c r="G12" s="7">
        <v>80.524679223703501</v>
      </c>
      <c r="H12" s="8">
        <v>97.889134291610802</v>
      </c>
      <c r="I12" s="6">
        <f t="shared" si="2"/>
        <v>21.5641406278286</v>
      </c>
    </row>
    <row r="13" spans="1:9" ht="29.25" customHeight="1">
      <c r="A13" s="13">
        <v>91095</v>
      </c>
      <c r="B13" s="12" t="s">
        <v>24</v>
      </c>
      <c r="C13" s="3" t="s">
        <v>22</v>
      </c>
      <c r="D13" s="4" t="s">
        <v>23</v>
      </c>
      <c r="E13" s="5">
        <f t="shared" si="0"/>
        <v>3</v>
      </c>
      <c r="F13" s="6">
        <f t="shared" si="1"/>
        <v>20</v>
      </c>
      <c r="G13" s="7">
        <v>80.524679223703501</v>
      </c>
      <c r="H13" s="8">
        <v>97.889134291610802</v>
      </c>
      <c r="I13" s="6">
        <f t="shared" si="2"/>
        <v>21.5641406278286</v>
      </c>
    </row>
    <row r="14" spans="1:9" ht="28.5" customHeight="1">
      <c r="A14" s="13">
        <v>96105</v>
      </c>
      <c r="B14" s="12" t="s">
        <v>25</v>
      </c>
      <c r="C14" s="3">
        <v>0</v>
      </c>
      <c r="D14" s="4">
        <v>0</v>
      </c>
      <c r="E14" s="5">
        <f t="shared" si="0"/>
        <v>0</v>
      </c>
      <c r="F14" s="6" t="e">
        <f t="shared" si="1"/>
        <v>#DIV/0!</v>
      </c>
      <c r="G14" s="7">
        <v>0</v>
      </c>
      <c r="H14" s="8">
        <v>0</v>
      </c>
      <c r="I14" s="6" t="e">
        <f t="shared" si="2"/>
        <v>#DIV/0!</v>
      </c>
    </row>
    <row r="15" spans="1:9" ht="18" customHeight="1">
      <c r="A15" s="13">
        <v>106117</v>
      </c>
      <c r="B15" s="12" t="s">
        <v>26</v>
      </c>
      <c r="C15" s="3" t="s">
        <v>13</v>
      </c>
      <c r="D15" s="4" t="s">
        <v>27</v>
      </c>
      <c r="E15" s="5">
        <f t="shared" si="0"/>
        <v>5</v>
      </c>
      <c r="F15" s="6">
        <f t="shared" si="1"/>
        <v>500</v>
      </c>
      <c r="G15" s="7">
        <v>5.3683119482468999</v>
      </c>
      <c r="H15" s="8">
        <v>32.629711430537</v>
      </c>
      <c r="I15" s="6">
        <f t="shared" si="2"/>
        <v>507.82070313914431</v>
      </c>
    </row>
    <row r="16" spans="1:9" ht="30" customHeight="1">
      <c r="A16" s="16">
        <v>118</v>
      </c>
      <c r="B16" s="12" t="s">
        <v>28</v>
      </c>
      <c r="C16" s="3">
        <v>0</v>
      </c>
      <c r="D16" s="4">
        <v>0</v>
      </c>
      <c r="E16" s="5">
        <f t="shared" si="0"/>
        <v>0</v>
      </c>
      <c r="F16" s="6" t="e">
        <f t="shared" si="1"/>
        <v>#DIV/0!</v>
      </c>
      <c r="G16" s="7">
        <v>0</v>
      </c>
      <c r="H16" s="8">
        <v>0</v>
      </c>
      <c r="I16" s="6" t="e">
        <f t="shared" si="2"/>
        <v>#DIV/0!</v>
      </c>
    </row>
    <row r="17" spans="1:9" ht="33" customHeight="1">
      <c r="A17" s="13">
        <v>119120</v>
      </c>
      <c r="B17" s="12" t="s">
        <v>29</v>
      </c>
      <c r="C17" s="3">
        <v>0</v>
      </c>
      <c r="D17" s="4">
        <v>0</v>
      </c>
      <c r="E17" s="5">
        <f t="shared" si="0"/>
        <v>0</v>
      </c>
      <c r="F17" s="6" t="e">
        <f t="shared" si="1"/>
        <v>#DIV/0!</v>
      </c>
      <c r="G17" s="7">
        <v>0</v>
      </c>
      <c r="H17" s="8">
        <v>0</v>
      </c>
      <c r="I17" s="6" t="e">
        <f t="shared" si="2"/>
        <v>#DIV/0!</v>
      </c>
    </row>
    <row r="18" spans="1:9" ht="20.25" customHeight="1">
      <c r="A18" s="13">
        <v>123126</v>
      </c>
      <c r="B18" s="17" t="s">
        <v>30</v>
      </c>
      <c r="C18" s="3">
        <v>0</v>
      </c>
      <c r="D18" s="4">
        <v>0</v>
      </c>
      <c r="E18" s="5">
        <f t="shared" si="0"/>
        <v>0</v>
      </c>
      <c r="F18" s="6" t="e">
        <f t="shared" si="1"/>
        <v>#DIV/0!</v>
      </c>
      <c r="G18" s="7">
        <v>0</v>
      </c>
      <c r="H18" s="8">
        <v>0</v>
      </c>
      <c r="I18" s="6" t="e">
        <f t="shared" si="2"/>
        <v>#DIV/0!</v>
      </c>
    </row>
    <row r="19" spans="1:9" ht="17.25" customHeight="1">
      <c r="A19" s="16">
        <v>127</v>
      </c>
      <c r="B19" s="18" t="s">
        <v>31</v>
      </c>
      <c r="C19" s="3" t="s">
        <v>32</v>
      </c>
      <c r="D19" s="4" t="s">
        <v>33</v>
      </c>
      <c r="E19" s="5">
        <f t="shared" si="0"/>
        <v>-5</v>
      </c>
      <c r="F19" s="6">
        <f t="shared" si="1"/>
        <v>-50</v>
      </c>
      <c r="G19" s="7">
        <v>53.683119482469003</v>
      </c>
      <c r="H19" s="8">
        <v>27.191426192114101</v>
      </c>
      <c r="I19" s="6">
        <f t="shared" si="2"/>
        <v>-49.348274738404768</v>
      </c>
    </row>
    <row r="20" spans="1:9" ht="32.25" customHeight="1">
      <c r="A20" s="16">
        <v>128</v>
      </c>
      <c r="B20" s="18" t="s">
        <v>34</v>
      </c>
      <c r="C20" s="3">
        <v>0</v>
      </c>
      <c r="D20" s="4" t="s">
        <v>13</v>
      </c>
      <c r="E20" s="5">
        <f t="shared" si="0"/>
        <v>1</v>
      </c>
      <c r="F20" s="6" t="e">
        <f t="shared" si="1"/>
        <v>#DIV/0!</v>
      </c>
      <c r="G20" s="7">
        <v>0</v>
      </c>
      <c r="H20" s="8">
        <v>5.4382852384228304</v>
      </c>
      <c r="I20" s="6" t="e">
        <f t="shared" si="2"/>
        <v>#DIV/0!</v>
      </c>
    </row>
    <row r="21" spans="1:9" ht="17.25" customHeight="1">
      <c r="A21" s="13">
        <v>127128</v>
      </c>
      <c r="B21" s="17" t="s">
        <v>35</v>
      </c>
      <c r="C21" s="3" t="s">
        <v>32</v>
      </c>
      <c r="D21" s="4" t="s">
        <v>27</v>
      </c>
      <c r="E21" s="5">
        <f t="shared" si="0"/>
        <v>-4</v>
      </c>
      <c r="F21" s="6">
        <f t="shared" si="1"/>
        <v>-40</v>
      </c>
      <c r="G21" s="7">
        <v>53.683119482469003</v>
      </c>
      <c r="H21" s="8">
        <v>32.629711430537</v>
      </c>
      <c r="I21" s="6">
        <f t="shared" si="2"/>
        <v>-39.217929686085576</v>
      </c>
    </row>
    <row r="22" spans="1:9">
      <c r="A22" s="13">
        <v>127133</v>
      </c>
      <c r="B22" s="17" t="s">
        <v>36</v>
      </c>
      <c r="C22" s="3" t="s">
        <v>37</v>
      </c>
      <c r="D22" s="4" t="s">
        <v>38</v>
      </c>
      <c r="E22" s="5">
        <f t="shared" si="0"/>
        <v>-10</v>
      </c>
      <c r="F22" s="6">
        <f t="shared" si="1"/>
        <v>-13.513513513513514</v>
      </c>
      <c r="G22" s="7">
        <v>397.25508417026998</v>
      </c>
      <c r="H22" s="8">
        <v>348.05025525906098</v>
      </c>
      <c r="I22" s="6">
        <f t="shared" si="2"/>
        <v>-12.386204952916101</v>
      </c>
    </row>
    <row r="23" spans="1:9" ht="33.75" customHeight="1">
      <c r="A23" s="16">
        <v>141</v>
      </c>
      <c r="B23" s="18" t="s">
        <v>39</v>
      </c>
      <c r="C23" s="3">
        <v>0</v>
      </c>
      <c r="D23" s="4" t="s">
        <v>13</v>
      </c>
      <c r="E23" s="5">
        <f t="shared" si="0"/>
        <v>1</v>
      </c>
      <c r="F23" s="6" t="e">
        <f t="shared" si="1"/>
        <v>#DIV/0!</v>
      </c>
      <c r="G23" s="7">
        <v>0</v>
      </c>
      <c r="H23" s="8">
        <v>5.4382852384228304</v>
      </c>
      <c r="I23" s="6" t="e">
        <f t="shared" si="2"/>
        <v>#DIV/0!</v>
      </c>
    </row>
    <row r="24" spans="1:9" ht="42" customHeight="1">
      <c r="A24" s="16">
        <v>142</v>
      </c>
      <c r="B24" s="18" t="s">
        <v>40</v>
      </c>
      <c r="C24" s="3" t="s">
        <v>41</v>
      </c>
      <c r="D24" s="4" t="s">
        <v>33</v>
      </c>
      <c r="E24" s="5">
        <f t="shared" si="0"/>
        <v>-2</v>
      </c>
      <c r="F24" s="6">
        <f t="shared" si="1"/>
        <v>-28.571428571428573</v>
      </c>
      <c r="G24" s="7">
        <v>37.578183637728301</v>
      </c>
      <c r="H24" s="8">
        <v>27.191426192114101</v>
      </c>
      <c r="I24" s="6">
        <f t="shared" si="2"/>
        <v>-27.640392483435388</v>
      </c>
    </row>
    <row r="25" spans="1:9" ht="18" customHeight="1">
      <c r="A25" s="16">
        <v>143</v>
      </c>
      <c r="B25" s="18" t="s">
        <v>42</v>
      </c>
      <c r="C25" s="3" t="s">
        <v>43</v>
      </c>
      <c r="D25" s="4" t="s">
        <v>44</v>
      </c>
      <c r="E25" s="5">
        <f t="shared" si="0"/>
        <v>10</v>
      </c>
      <c r="F25" s="6">
        <f t="shared" si="1"/>
        <v>83.333333333333329</v>
      </c>
      <c r="G25" s="7">
        <v>64.419743378962806</v>
      </c>
      <c r="H25" s="8">
        <v>119.642275245302</v>
      </c>
      <c r="I25" s="6">
        <f t="shared" si="2"/>
        <v>85.722992625849088</v>
      </c>
    </row>
    <row r="26" spans="1:9" ht="22.5" customHeight="1">
      <c r="A26" s="16">
        <v>144</v>
      </c>
      <c r="B26" s="18" t="s">
        <v>45</v>
      </c>
      <c r="C26" s="3">
        <v>0</v>
      </c>
      <c r="D26" s="4">
        <v>0</v>
      </c>
      <c r="E26" s="5">
        <f t="shared" si="0"/>
        <v>0</v>
      </c>
      <c r="F26" s="6" t="e">
        <f t="shared" si="1"/>
        <v>#DIV/0!</v>
      </c>
      <c r="G26" s="7">
        <v>0</v>
      </c>
      <c r="H26" s="8">
        <v>0</v>
      </c>
      <c r="I26" s="6" t="e">
        <f t="shared" si="2"/>
        <v>#DIV/0!</v>
      </c>
    </row>
    <row r="27" spans="1:9">
      <c r="A27" s="3">
        <f>A23+A24+A25+A26</f>
        <v>570</v>
      </c>
      <c r="B27" s="19" t="s">
        <v>46</v>
      </c>
      <c r="C27" s="3">
        <f>C23+C24+C25+C26</f>
        <v>19</v>
      </c>
      <c r="D27" s="3">
        <f>D23+D24+D25+D26</f>
        <v>28</v>
      </c>
      <c r="E27" s="3">
        <f>E23+E24+E25+E26</f>
        <v>9</v>
      </c>
      <c r="F27" s="6">
        <f t="shared" si="1"/>
        <v>47.368421052631582</v>
      </c>
      <c r="G27" s="20">
        <f>G23+G24+G25+G26</f>
        <v>101.99792701669111</v>
      </c>
      <c r="H27" s="20">
        <f>H23+H24+H25+H26</f>
        <v>152.27198667583895</v>
      </c>
      <c r="I27" s="6">
        <f t="shared" si="2"/>
        <v>49.289295507859599</v>
      </c>
    </row>
    <row r="28" spans="1:9">
      <c r="A28" s="13">
        <v>141150</v>
      </c>
      <c r="B28" s="17" t="s">
        <v>47</v>
      </c>
      <c r="C28" s="3" t="s">
        <v>44</v>
      </c>
      <c r="D28" s="4" t="s">
        <v>48</v>
      </c>
      <c r="E28" s="5">
        <f t="shared" si="0"/>
        <v>16</v>
      </c>
      <c r="F28" s="6">
        <f t="shared" si="1"/>
        <v>72.727272727272734</v>
      </c>
      <c r="G28" s="7">
        <v>118.102862861432</v>
      </c>
      <c r="H28" s="8">
        <v>206.65483906006699</v>
      </c>
      <c r="I28" s="6">
        <f t="shared" si="2"/>
        <v>74.978687267328525</v>
      </c>
    </row>
    <row r="29" spans="1:9" ht="24.75" customHeight="1">
      <c r="A29" s="15">
        <v>121155</v>
      </c>
      <c r="B29" s="21" t="s">
        <v>49</v>
      </c>
      <c r="C29" s="3" t="s">
        <v>50</v>
      </c>
      <c r="D29" s="4" t="s">
        <v>51</v>
      </c>
      <c r="E29" s="5">
        <f t="shared" si="0"/>
        <v>18</v>
      </c>
      <c r="F29" s="6">
        <f t="shared" si="1"/>
        <v>16.363636363636363</v>
      </c>
      <c r="G29" s="7">
        <v>590.514314307159</v>
      </c>
      <c r="H29" s="8">
        <v>696.10051051812195</v>
      </c>
      <c r="I29" s="6">
        <f t="shared" si="2"/>
        <v>17.880378790621791</v>
      </c>
    </row>
    <row r="30" spans="1:9" ht="18.75" customHeight="1">
      <c r="A30" s="13">
        <v>159162</v>
      </c>
      <c r="B30" s="17" t="s">
        <v>52</v>
      </c>
      <c r="C30" s="3" t="s">
        <v>53</v>
      </c>
      <c r="D30" s="4" t="s">
        <v>54</v>
      </c>
      <c r="E30" s="5">
        <f t="shared" si="0"/>
        <v>-3</v>
      </c>
      <c r="F30" s="6">
        <f t="shared" si="1"/>
        <v>-27.272727272727273</v>
      </c>
      <c r="G30" s="7">
        <v>59.051431430715901</v>
      </c>
      <c r="H30" s="8">
        <v>43.506281907382601</v>
      </c>
      <c r="I30" s="6">
        <f t="shared" si="2"/>
        <v>-26.32476325586142</v>
      </c>
    </row>
    <row r="31" spans="1:9" ht="16.5" customHeight="1">
      <c r="A31" s="13">
        <v>156172</v>
      </c>
      <c r="B31" s="22" t="s">
        <v>55</v>
      </c>
      <c r="C31" s="3" t="s">
        <v>56</v>
      </c>
      <c r="D31" s="4" t="s">
        <v>57</v>
      </c>
      <c r="E31" s="5">
        <f t="shared" si="0"/>
        <v>2</v>
      </c>
      <c r="F31" s="6">
        <f t="shared" si="1"/>
        <v>6.4516129032258061</v>
      </c>
      <c r="G31" s="7">
        <v>166.417670395654</v>
      </c>
      <c r="H31" s="8">
        <v>179.463412867953</v>
      </c>
      <c r="I31" s="6">
        <f t="shared" si="2"/>
        <v>7.8391570085574802</v>
      </c>
    </row>
    <row r="32" spans="1:9" ht="16.5" customHeight="1">
      <c r="A32" s="13">
        <v>173175</v>
      </c>
      <c r="B32" s="17" t="s">
        <v>58</v>
      </c>
      <c r="C32" s="3" t="s">
        <v>13</v>
      </c>
      <c r="D32" s="4" t="s">
        <v>11</v>
      </c>
      <c r="E32" s="5">
        <f t="shared" si="0"/>
        <v>1</v>
      </c>
      <c r="F32" s="6">
        <f t="shared" si="1"/>
        <v>100</v>
      </c>
      <c r="G32" s="7">
        <v>5.3683119482468999</v>
      </c>
      <c r="H32" s="8">
        <v>10.8765704768457</v>
      </c>
      <c r="I32" s="6">
        <f t="shared" si="2"/>
        <v>102.60690104638203</v>
      </c>
    </row>
    <row r="33" spans="1:9" ht="21.75" customHeight="1">
      <c r="A33" s="13">
        <v>173191</v>
      </c>
      <c r="B33" s="22" t="s">
        <v>59</v>
      </c>
      <c r="C33" s="3" t="s">
        <v>60</v>
      </c>
      <c r="D33" s="4" t="s">
        <v>61</v>
      </c>
      <c r="E33" s="5">
        <f t="shared" si="0"/>
        <v>-2</v>
      </c>
      <c r="F33" s="6">
        <f t="shared" si="1"/>
        <v>-7.4074074074074074</v>
      </c>
      <c r="G33" s="7">
        <v>144.94442260266601</v>
      </c>
      <c r="H33" s="8">
        <v>135.95713096057099</v>
      </c>
      <c r="I33" s="6">
        <f t="shared" si="2"/>
        <v>-6.2005087748231231</v>
      </c>
    </row>
    <row r="34" spans="1:9" ht="24" customHeight="1">
      <c r="A34" s="13">
        <v>192193</v>
      </c>
      <c r="B34" s="22" t="s">
        <v>62</v>
      </c>
      <c r="C34" s="3" t="s">
        <v>15</v>
      </c>
      <c r="D34" s="4">
        <v>0</v>
      </c>
      <c r="E34" s="5">
        <f t="shared" si="0"/>
        <v>-3</v>
      </c>
      <c r="F34" s="6">
        <f t="shared" si="1"/>
        <v>-100</v>
      </c>
      <c r="G34" s="7">
        <v>16.104935844740702</v>
      </c>
      <c r="H34" s="8">
        <v>0</v>
      </c>
      <c r="I34" s="6">
        <f t="shared" si="2"/>
        <v>-100</v>
      </c>
    </row>
    <row r="35" spans="1:9" ht="18.75" customHeight="1">
      <c r="A35" s="16">
        <v>194</v>
      </c>
      <c r="B35" s="18" t="s">
        <v>63</v>
      </c>
      <c r="C35" s="3">
        <v>0</v>
      </c>
      <c r="D35" s="4" t="s">
        <v>11</v>
      </c>
      <c r="E35" s="5">
        <f t="shared" si="0"/>
        <v>2</v>
      </c>
      <c r="F35" s="6" t="e">
        <f t="shared" si="1"/>
        <v>#DIV/0!</v>
      </c>
      <c r="G35" s="7">
        <v>0</v>
      </c>
      <c r="H35" s="8">
        <v>10.8765704768457</v>
      </c>
      <c r="I35" s="6" t="e">
        <f t="shared" si="2"/>
        <v>#DIV/0!</v>
      </c>
    </row>
    <row r="36" spans="1:9" ht="24.75" customHeight="1">
      <c r="A36" s="13">
        <v>194197</v>
      </c>
      <c r="B36" s="22" t="s">
        <v>64</v>
      </c>
      <c r="C36" s="3">
        <v>0</v>
      </c>
      <c r="D36" s="4" t="s">
        <v>11</v>
      </c>
      <c r="E36" s="5">
        <f t="shared" si="0"/>
        <v>2</v>
      </c>
      <c r="F36" s="6" t="e">
        <f t="shared" si="1"/>
        <v>#DIV/0!</v>
      </c>
      <c r="G36" s="7">
        <v>0</v>
      </c>
      <c r="H36" s="8">
        <v>10.8765704768457</v>
      </c>
      <c r="I36" s="6" t="e">
        <f t="shared" si="2"/>
        <v>#DIV/0!</v>
      </c>
    </row>
    <row r="37" spans="1:9" ht="18.75" customHeight="1">
      <c r="A37" s="13">
        <v>198206</v>
      </c>
      <c r="B37" s="22" t="s">
        <v>65</v>
      </c>
      <c r="C37" s="3" t="s">
        <v>33</v>
      </c>
      <c r="D37" s="4" t="s">
        <v>33</v>
      </c>
      <c r="E37" s="5">
        <f t="shared" si="0"/>
        <v>0</v>
      </c>
      <c r="F37" s="6">
        <f t="shared" si="1"/>
        <v>0</v>
      </c>
      <c r="G37" s="7">
        <v>26.841559741234502</v>
      </c>
      <c r="H37" s="8">
        <v>27.191426192114101</v>
      </c>
      <c r="I37" s="6">
        <f t="shared" si="2"/>
        <v>1.3034505231904525</v>
      </c>
    </row>
    <row r="38" spans="1:9" ht="24.75" customHeight="1">
      <c r="A38" s="13">
        <v>207220</v>
      </c>
      <c r="B38" s="22" t="s">
        <v>66</v>
      </c>
      <c r="C38" s="3">
        <v>0</v>
      </c>
      <c r="D38" s="4">
        <v>0</v>
      </c>
      <c r="E38" s="5">
        <f t="shared" si="0"/>
        <v>0</v>
      </c>
      <c r="F38" s="6" t="e">
        <f t="shared" si="1"/>
        <v>#DIV/0!</v>
      </c>
      <c r="G38" s="7">
        <v>0</v>
      </c>
      <c r="H38" s="8">
        <v>0</v>
      </c>
      <c r="I38" s="6" t="e">
        <f t="shared" si="2"/>
        <v>#DIV/0!</v>
      </c>
    </row>
    <row r="39" spans="1:9" ht="24" customHeight="1">
      <c r="A39" s="13">
        <v>221231</v>
      </c>
      <c r="B39" s="22" t="s">
        <v>67</v>
      </c>
      <c r="C39" s="3">
        <v>0</v>
      </c>
      <c r="D39" s="4" t="s">
        <v>11</v>
      </c>
      <c r="E39" s="5">
        <f t="shared" si="0"/>
        <v>2</v>
      </c>
      <c r="F39" s="6" t="e">
        <f t="shared" si="1"/>
        <v>#DIV/0!</v>
      </c>
      <c r="G39" s="7">
        <v>0</v>
      </c>
      <c r="H39" s="8">
        <v>10.8765704768457</v>
      </c>
      <c r="I39" s="6" t="e">
        <f t="shared" si="2"/>
        <v>#DIV/0!</v>
      </c>
    </row>
    <row r="40" spans="1:9" ht="19.5" customHeight="1">
      <c r="A40" s="13">
        <v>232241</v>
      </c>
      <c r="B40" s="22" t="s">
        <v>68</v>
      </c>
      <c r="C40" s="3">
        <v>0</v>
      </c>
      <c r="D40" s="4" t="s">
        <v>13</v>
      </c>
      <c r="E40" s="5">
        <f t="shared" si="0"/>
        <v>1</v>
      </c>
      <c r="F40" s="6" t="e">
        <f t="shared" si="1"/>
        <v>#DIV/0!</v>
      </c>
      <c r="G40" s="7">
        <v>0</v>
      </c>
      <c r="H40" s="8">
        <v>5.4382852384228304</v>
      </c>
      <c r="I40" s="6" t="e">
        <f t="shared" si="2"/>
        <v>#DIV/0!</v>
      </c>
    </row>
    <row r="41" spans="1:9">
      <c r="A41" s="16">
        <v>242</v>
      </c>
      <c r="B41" s="18" t="s">
        <v>69</v>
      </c>
      <c r="C41" s="3" t="s">
        <v>70</v>
      </c>
      <c r="D41" s="4" t="s">
        <v>53</v>
      </c>
      <c r="E41" s="5">
        <f t="shared" si="0"/>
        <v>-2</v>
      </c>
      <c r="F41" s="6">
        <f t="shared" si="1"/>
        <v>-15.384615384615385</v>
      </c>
      <c r="G41" s="7">
        <v>69.788055327209705</v>
      </c>
      <c r="H41" s="8">
        <v>59.821137622651101</v>
      </c>
      <c r="I41" s="6">
        <f t="shared" si="2"/>
        <v>-14.281695711146426</v>
      </c>
    </row>
    <row r="42" spans="1:9" ht="18.75" customHeight="1">
      <c r="A42" s="13">
        <v>242245</v>
      </c>
      <c r="B42" s="22" t="s">
        <v>71</v>
      </c>
      <c r="C42" s="3" t="s">
        <v>72</v>
      </c>
      <c r="D42" s="4" t="s">
        <v>73</v>
      </c>
      <c r="E42" s="5">
        <f t="shared" si="0"/>
        <v>-4</v>
      </c>
      <c r="F42" s="6">
        <f t="shared" si="1"/>
        <v>-19.047619047619047</v>
      </c>
      <c r="G42" s="7">
        <v>112.734550913185</v>
      </c>
      <c r="H42" s="8">
        <v>92.450849053187994</v>
      </c>
      <c r="I42" s="6">
        <f t="shared" si="2"/>
        <v>-17.992444814560134</v>
      </c>
    </row>
    <row r="43" spans="1:9">
      <c r="A43" s="15">
        <v>256258</v>
      </c>
      <c r="B43" s="21" t="s">
        <v>74</v>
      </c>
      <c r="C43" s="3" t="s">
        <v>41</v>
      </c>
      <c r="D43" s="4" t="s">
        <v>41</v>
      </c>
      <c r="E43" s="5">
        <f t="shared" si="0"/>
        <v>0</v>
      </c>
      <c r="F43" s="6">
        <f t="shared" si="1"/>
        <v>0</v>
      </c>
      <c r="G43" s="7">
        <v>37.578183637728301</v>
      </c>
      <c r="H43" s="8">
        <v>38.0679966689598</v>
      </c>
      <c r="I43" s="6">
        <f t="shared" si="2"/>
        <v>1.3034505231906133</v>
      </c>
    </row>
    <row r="44" spans="1:9" ht="18" customHeight="1">
      <c r="A44" s="13">
        <v>256305</v>
      </c>
      <c r="B44" s="22" t="s">
        <v>75</v>
      </c>
      <c r="C44" s="3" t="s">
        <v>44</v>
      </c>
      <c r="D44" s="4" t="s">
        <v>76</v>
      </c>
      <c r="E44" s="5">
        <f t="shared" si="0"/>
        <v>8</v>
      </c>
      <c r="F44" s="6">
        <f t="shared" si="1"/>
        <v>36.363636363636367</v>
      </c>
      <c r="G44" s="7">
        <v>118.102862861432</v>
      </c>
      <c r="H44" s="8">
        <v>163.14855715268499</v>
      </c>
      <c r="I44" s="6">
        <f t="shared" si="2"/>
        <v>38.141068895259806</v>
      </c>
    </row>
    <row r="45" spans="1:9" ht="15.75">
      <c r="A45" s="23">
        <v>999</v>
      </c>
      <c r="B45" s="24" t="s">
        <v>77</v>
      </c>
      <c r="C45" s="3" t="s">
        <v>78</v>
      </c>
      <c r="D45" s="4" t="s">
        <v>79</v>
      </c>
      <c r="E45" s="5">
        <f t="shared" si="0"/>
        <v>19</v>
      </c>
      <c r="F45" s="6">
        <f t="shared" si="1"/>
        <v>6.506849315068493</v>
      </c>
      <c r="G45" s="7">
        <v>1567.54708888809</v>
      </c>
      <c r="H45" s="8">
        <v>1691.3067091495</v>
      </c>
      <c r="I45" s="6">
        <f t="shared" si="2"/>
        <v>7.8951133996999427</v>
      </c>
    </row>
  </sheetData>
  <mergeCells count="13">
    <mergeCell ref="D4:D5"/>
    <mergeCell ref="E4:E5"/>
    <mergeCell ref="F4:F5"/>
    <mergeCell ref="G4:G5"/>
    <mergeCell ref="H4:H5"/>
    <mergeCell ref="I4:I5"/>
    <mergeCell ref="A1:I1"/>
    <mergeCell ref="A2:I2"/>
    <mergeCell ref="A3:A5"/>
    <mergeCell ref="B3:B5"/>
    <mergeCell ref="C3:F3"/>
    <mergeCell ref="G3:I3"/>
    <mergeCell ref="C4:C5"/>
  </mergeCells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2014-10-01T10:44:11Z</dcterms:modified>
</cp:coreProperties>
</file>