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80" windowHeight="11640" activeTab="2"/>
  </bookViews>
  <sheets>
    <sheet name="база" sheetId="1" r:id="rId1"/>
    <sheet name="Прих.Ордер" sheetId="2" r:id="rId2"/>
    <sheet name="Договор" sheetId="3" r:id="rId3"/>
  </sheets>
  <externalReferences>
    <externalReference r:id="rId6"/>
    <externalReference r:id="rId7"/>
  </externalReferences>
  <definedNames>
    <definedName name="_xlfn.BAHTTEXT" hidden="1">#NAME?</definedName>
    <definedName name="L">#REF!</definedName>
    <definedName name="газ">SUM(#REF!)</definedName>
    <definedName name="к">#REF!</definedName>
    <definedName name="к_Текст">#REF!</definedName>
    <definedName name="Кмес">#REF!</definedName>
    <definedName name="коп_Текст">#REF!</definedName>
    <definedName name="м">#REF!</definedName>
    <definedName name="м1">#REF!</definedName>
    <definedName name="м10">#REF!</definedName>
    <definedName name="м100">#REF!</definedName>
    <definedName name="р">#REF!</definedName>
    <definedName name="Свой">'[2]Счета Чужие'!#REF!</definedName>
    <definedName name="Степень">#REF!</definedName>
    <definedName name="Сумма">#REF!</definedName>
    <definedName name="СуммаБанка">'[1]Формулы'!$J$4</definedName>
    <definedName name="т1">#REF!</definedName>
    <definedName name="т10">#REF!</definedName>
    <definedName name="т100">#REF!</definedName>
    <definedName name="ц">#REF!</definedName>
    <definedName name="Чужой">'[2]Счета Чужие'!#REF!</definedName>
  </definedNames>
  <calcPr fullCalcOnLoad="1"/>
</workbook>
</file>

<file path=xl/sharedStrings.xml><?xml version="1.0" encoding="utf-8"?>
<sst xmlns="http://schemas.openxmlformats.org/spreadsheetml/2006/main" count="287" uniqueCount="142">
  <si>
    <t>Адрес=</t>
  </si>
  <si>
    <t>тел.=</t>
  </si>
  <si>
    <t>-дата текущая</t>
  </si>
  <si>
    <t>-дата рождения</t>
  </si>
  <si>
    <t>№ прих.орд.=</t>
  </si>
  <si>
    <t>№ договора=</t>
  </si>
  <si>
    <t>ФИО=</t>
  </si>
  <si>
    <t>Документ=</t>
  </si>
  <si>
    <t>Номер=</t>
  </si>
  <si>
    <t>Выдан=</t>
  </si>
  <si>
    <t xml:space="preserve">Кем= </t>
  </si>
  <si>
    <t>Врач</t>
  </si>
  <si>
    <t>Вид услуг :            Услуга                                                               |   Цена</t>
  </si>
  <si>
    <t>Кол=во</t>
  </si>
  <si>
    <t>Сумма</t>
  </si>
  <si>
    <t>Сумма прописью=</t>
  </si>
  <si>
    <t>Цена</t>
  </si>
  <si>
    <t>Услуга</t>
  </si>
  <si>
    <t>ИТОГ=</t>
  </si>
  <si>
    <t>Паспорт</t>
  </si>
  <si>
    <t xml:space="preserve"> </t>
  </si>
  <si>
    <t>Договор №</t>
  </si>
  <si>
    <t>на оказание платных медицинских услуг</t>
  </si>
  <si>
    <t>г. Плавск</t>
  </si>
  <si>
    <t>г.</t>
  </si>
  <si>
    <t>"</t>
  </si>
  <si>
    <t xml:space="preserve">      Гражданин(ка)</t>
  </si>
  <si>
    <t>, именуемый(ая)</t>
  </si>
  <si>
    <t>1. Предмет договора.</t>
  </si>
  <si>
    <t xml:space="preserve">    1.1. "Больница" оказывает Пациенту медицинскую услугу</t>
  </si>
  <si>
    <t>именуемую в дальнейшем "Услуга", а Пациент обязуется оплатить полученную Услугу.</t>
  </si>
  <si>
    <t xml:space="preserve">    1.2. Какое-либо специализированное лечение проводится Пациенту при необходимости, устанавливаемой врачом, на основании результатов </t>
  </si>
  <si>
    <t>диагностических обследований и имеющихся показаний к оперативному, лазерному лечению или проведению курса интенсивной терапии.</t>
  </si>
  <si>
    <t xml:space="preserve">    1.3. Вид диагностического обследования и (или) лечения, рекомендованного Пациенту, указывается в приложении 1 к настоящему договору, являющемся его неотъемлемой частью.</t>
  </si>
  <si>
    <t>2. Права и обязанности сторон.</t>
  </si>
  <si>
    <t xml:space="preserve">    2.3. "Больница" обязуется сохранить конфиденциальность информации о здоровье Пациента в рамках конституционно установленного.</t>
  </si>
  <si>
    <t xml:space="preserve">     2.2. "Больница" на основании результатов обследований дает Пациенту разъяснения и рекомендации о необходимости и способах лечения. После проведения лечения Пациенту выдается выписка из истории болезни.</t>
  </si>
  <si>
    <t xml:space="preserve">     2.1. "Больница" принимает на себя обязательство оказать Услугу, указанную в п.1.1 настоящего договора, по общепринятым в мировой медицинской практике методикам.</t>
  </si>
  <si>
    <t>шательств, необходимых для установления диагноза, обследования и оказания медицинской помощи, в том числе и не предусмотренных договором.</t>
  </si>
  <si>
    <t xml:space="preserve">    2.4. "Больница" имеет право в случае возникновения неотложных состояний самостоятельно определять объем исследований и оперативных вме-</t>
  </si>
  <si>
    <t xml:space="preserve">    2.6. Пациент обязан до оказания медицинской услуги информировать врача о перенесенных заболеваниях, известных ему аллергических реакциях, противопоказаниях.</t>
  </si>
  <si>
    <t xml:space="preserve">    2.7. Пациент обязуется соблюдать правила поведения пациентов, существующие в "Больнице", выполнять все назначения медицинского персонала и сотрудников "Больницы".</t>
  </si>
  <si>
    <t xml:space="preserve">    2.8. Пациент имеет право отказаться от получения Услуги (до момента начала ее оказания) и получить обратно уплаченную сумму с возмещением</t>
  </si>
  <si>
    <t>"Больнице" затрат, связанных с подготовкой оказания Услуги (Пациент обязан полностью возместить "Больнице" понесенные убытки, если услуга не</t>
  </si>
  <si>
    <t>могла быть оказана или ее оказание было прервано по вине Пациента).</t>
  </si>
  <si>
    <t>3. Стоимость услуг и порядок платежей.</t>
  </si>
  <si>
    <t xml:space="preserve">    3.1. Стоимость Услуги устанавливается действующим прейскурантом (в российских рублях).</t>
  </si>
  <si>
    <t xml:space="preserve">    3.2. Оплата Услуг осуществляется Пациентом в порядке 100% предоплаты до получения Услуги путем внесения наличных денежных средств </t>
  </si>
  <si>
    <t>кассу "Больницы" или по безналичному расчету путем перечисления денежных средств на расчетный счет "Больницы".</t>
  </si>
  <si>
    <t xml:space="preserve">    3.3. При возникновении необходимости выполнения дополнительных работ по результатам обследования и лечения стоимость Услуг может быть</t>
  </si>
  <si>
    <t>изменена "Больницей" в одностороннем порядке с учетом уточненного диагноза, сложности операции и иных затрат на лечение.</t>
  </si>
  <si>
    <t>Пациенту в оказании Услуги до оплаты последним ее стоимости.</t>
  </si>
  <si>
    <t>неправомерных действий.</t>
  </si>
  <si>
    <t>разрешению их путем переговоров.</t>
  </si>
  <si>
    <t>стационаре.</t>
  </si>
  <si>
    <t>уполномоченными представителями.</t>
  </si>
  <si>
    <t>Медицинская организация:</t>
  </si>
  <si>
    <t>Тел.: (48752) 2-11-81, 2-10-33</t>
  </si>
  <si>
    <t>ФИО</t>
  </si>
  <si>
    <t>Пациент:</t>
  </si>
  <si>
    <t>Дата рождения:</t>
  </si>
  <si>
    <t>Контактный телефон:</t>
  </si>
  <si>
    <t xml:space="preserve">Паспорт:N </t>
  </si>
  <si>
    <t>выдан</t>
  </si>
  <si>
    <t>Прописан по адресу:</t>
  </si>
  <si>
    <t>--------------------------------------------------------------------------------------------------------------------------------------------------------------------</t>
  </si>
  <si>
    <t>Перечень составляющих медицинской услуги, их количество и стоимость.</t>
  </si>
  <si>
    <t>Вид медицинской услуги</t>
  </si>
  <si>
    <t>Кол-во</t>
  </si>
  <si>
    <t xml:space="preserve">                                       М.П.</t>
  </si>
  <si>
    <t>ИТОГО:</t>
  </si>
  <si>
    <t>Приложение 1</t>
  </si>
  <si>
    <t>Наименование мед.услуги</t>
  </si>
  <si>
    <t>Карта пациента</t>
  </si>
  <si>
    <t>Организация :</t>
  </si>
  <si>
    <t>ПРИХОДНЫЙ КАССОВЫЙ ОРДЕР  N</t>
  </si>
  <si>
    <t>Корреспондирующий счет,субсчет :</t>
  </si>
  <si>
    <t xml:space="preserve">Код структурного подразделения : </t>
  </si>
  <si>
    <t>Код целевого назначения : 5100000</t>
  </si>
  <si>
    <t xml:space="preserve">       Сумма (руб.коп) :</t>
  </si>
  <si>
    <t>Принято от:</t>
  </si>
  <si>
    <t xml:space="preserve"> Основание:</t>
  </si>
  <si>
    <t xml:space="preserve">      КВИТАНЦИЯ к приходному кассовому</t>
  </si>
  <si>
    <t xml:space="preserve">ордеру  N </t>
  </si>
  <si>
    <t xml:space="preserve">от </t>
  </si>
  <si>
    <t>Основание:</t>
  </si>
  <si>
    <t xml:space="preserve"> Сумма прописью:</t>
  </si>
  <si>
    <t xml:space="preserve">В том числе: </t>
  </si>
  <si>
    <t>Приложение: ____________________________________</t>
  </si>
  <si>
    <t>М.П.</t>
  </si>
  <si>
    <t>Гл.бухгалтер ____________________ Шматкова Т.А.</t>
  </si>
  <si>
    <t>Гл.бухгалтер _____________ Шматкова Т.А.</t>
  </si>
  <si>
    <t>║</t>
  </si>
  <si>
    <t>Организация                         :                                 Форма N КО-1</t>
  </si>
  <si>
    <t>Главный врач  ________________________  В.А.Куликов                                  _____________________________</t>
  </si>
  <si>
    <t>Юр.адрес: 301470,Тульская область,г.Плавск,ул.В.И.Ульянова,д.80</t>
  </si>
  <si>
    <t>ИНН 7132002720, КПП 713201001</t>
  </si>
  <si>
    <t xml:space="preserve">            ГУЗ "Плавская ЦРБ им. С.С.Гагарина"</t>
  </si>
  <si>
    <t xml:space="preserve">      ГУЗ "Плавская ЦРБ им. С.С.Гагарина"</t>
  </si>
  <si>
    <t>ГУЗ «Плавская ЦРБ им. С.С.Гагарина»</t>
  </si>
  <si>
    <t xml:space="preserve">    2.5. Пациент обязуется оплатить получаемую Услугу, внимательно ознакомиться с информацией, касающейся его лечения (п1 к наст. договору).</t>
  </si>
  <si>
    <t>Бухгалтер ______________________ Волченкова А.А</t>
  </si>
  <si>
    <t>Бухгалтер ______________ Волченкова А.А</t>
  </si>
  <si>
    <t xml:space="preserve">в дальнейшем "Пациент", с одной стороны, и ГУЗ «Плавская ЦРБ  им. С.С.Гагарина", именуемое в дальнейшем "Больница", в лице  главного врача </t>
  </si>
  <si>
    <t>р/с 032246437000000006600, л/с 105700538,  БИК 017003983</t>
  </si>
  <si>
    <t xml:space="preserve">                                                                                                                                                    </t>
  </si>
  <si>
    <t>заключили договор о нижеследующем</t>
  </si>
  <si>
    <t>5. Ответственность сторон.</t>
  </si>
  <si>
    <t xml:space="preserve">4.Условия предоставления платных медицинских услуг. </t>
  </si>
  <si>
    <t xml:space="preserve">    4.1. Платные медицинские услуги оказываються на основе добровольного волеизъявлениия пациента и согласия пациента приобрести медицинскую услугу на возмездной основе за счет средств Пациента.</t>
  </si>
  <si>
    <t xml:space="preserve">    4.2.Медицинские услуги оказываються Исполнителем в соответствии с правоустанавливающими документами ,регламентирующими  деятельность медицинской организации:лицензиями на медицинскую деятеоьность,порядками,стандартами и других документов,</t>
  </si>
  <si>
    <t xml:space="preserve"> в соответствии с действующим законодательсьвом РФ  .</t>
  </si>
  <si>
    <t xml:space="preserve">    4.3.Перечень работ (услуг),составляющих медицинскую деятельность медицинской организации в соответствии с Лицензией Больницы,копия которой является частью настоящего договора(приложение к настоящему Договору) и находиться в доступной форме на</t>
  </si>
  <si>
    <t>информационных стендах(стойках)Больницы,а также на сайте Больницы на информационно-телекоммуникационной сети "Интернет":https://pLavsk-crb/tula-zdrav.ru</t>
  </si>
  <si>
    <t xml:space="preserve">    5.1. В случае неоплаты Пациентом стоимости Услуги на условиях, указанных в разд.3 настоящего договора, "Больница" имеет право отказать</t>
  </si>
  <si>
    <t xml:space="preserve">    5.2. "Больница" не несет ответственности (за результаты оказания Услуги) в случаях несоблюдения Пациентом рекомендаций по лечению и иных</t>
  </si>
  <si>
    <t xml:space="preserve">    5.3. В случае возникновения споров по вопросам, предусмотренным настоящим договором или в связи с ним, Стороны примут все меры к</t>
  </si>
  <si>
    <t xml:space="preserve">    5.4. В остальных случаях Стороны несут ответственность в соответствии с действующим законодательством РФ.</t>
  </si>
  <si>
    <t xml:space="preserve">    4.4 Больница обеспечивает режим конфидециальности и врачебной тайны в соответствии с действующим законодательством РФ.</t>
  </si>
  <si>
    <t xml:space="preserve">    4.5.Пациент незамедлительно ставит в известность врачей больницы о любых изменениях самочувствия и состояния здоровья,а также других обстоятельствах,которые могут повлиять на результаты оказываемых медицинских услуг.</t>
  </si>
  <si>
    <t xml:space="preserve">    4.6.Испонителем после подписания Договора выдаются Пациенту медицинские документы(копии медицинских документов ,выписки и мед.документов,справки,заключения,врачебные свидетнльства),отражающие состояние его здоровья после получения платных  мед.услуг.</t>
  </si>
  <si>
    <t xml:space="preserve">    4.7.Платные медицинские услуги предоставляються только при наличии информированного добровольного согласия Пациента.</t>
  </si>
  <si>
    <t xml:space="preserve">    4.8.Сроки оказания медицинских услуг:в течение 30 календарных дней с момента заключения договора.</t>
  </si>
  <si>
    <t>6. Качество услуги.</t>
  </si>
  <si>
    <t xml:space="preserve">    6.1. Качество оказания Услуги определяется соблюдением технологий лечения.</t>
  </si>
  <si>
    <t xml:space="preserve">    6.2. Оказанная "Больницей" Услуга считается исполненной с надлежащим качеством, если Пациент не заявил претензий в период нахождения в</t>
  </si>
  <si>
    <t>7. Срок действия договора.</t>
  </si>
  <si>
    <t xml:space="preserve">    7.2. Любые изменения и дополнения к настоящему договору должны быть составлены в письменной форме и подписаны Сторонами либо их</t>
  </si>
  <si>
    <t xml:space="preserve">    7.3. Настоящий Договор может быть расторгнут по соглашению Сторон,а также в одностороннем порядке по письменному требованию одной из Сторон в соответствии с настоящим Договором и законодательством РФ,предупредив другую сторону не менее</t>
  </si>
  <si>
    <t>чем за 10 календарных дней.</t>
  </si>
  <si>
    <t>8. Дополнительные условия .</t>
  </si>
  <si>
    <t xml:space="preserve">    8.1. В соответствии со ст.9 ФЗ от 27.07.2006г. №152  "О персональных данных" даю согласие на обработку моих персональных данных (сбор, систематизацию, накопление, хранение, распространение). Согласие может быть отозвано при условии письменного уведомления в учреждении.</t>
  </si>
  <si>
    <t>9. Адреса и реквизиты Сторон.</t>
  </si>
  <si>
    <t>ОГРН 1027103075306 (Внесение сведений о юр.лице-</t>
  </si>
  <si>
    <t>Лист записи ЕГРЮЛ 2157154318759,выдан Межрайонной</t>
  </si>
  <si>
    <t>ИФНС №10 по ТО от 28.09.2015г.)</t>
  </si>
  <si>
    <t>Отделение Тула Банка России//УФК по Тульской области</t>
  </si>
  <si>
    <t xml:space="preserve">Куликова Вячеслава Анатольевича, действующего на основании Устава и лицензии ЛО-71-01-002312 от 14.02.2022 г.,выданной министерством здравоохранения Тульской области(адрес:г.Тула,ул.Оборонная д.114 г.,тел.:(4872)24-51-40)с другой стороны, </t>
  </si>
  <si>
    <t xml:space="preserve">    7.1. Настоящий договор вступает в силу с момента подписания и завершается получением Пациентом Услуги .</t>
  </si>
  <si>
    <t>Настоящий договор без подписанного Пациентом приложения1 юридической силы не имеет.</t>
  </si>
  <si>
    <t>.  .</t>
  </si>
  <si>
    <t>Мед.осмотр для работы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</si>
</sst>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0.0"/>
    <numFmt numFmtId="169" formatCode="[$-FC19]d\ mmmm\ yyyy\ &quot;г.&quot;"/>
    <numFmt numFmtId="170" formatCode="#,##0.00_р_."/>
    <numFmt numFmtId="171" formatCode="0.0000"/>
    <numFmt numFmtId="172" formatCode="0.0_ ;[Red]\-0.0\ "/>
    <numFmt numFmtId="173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b/>
      <sz val="8"/>
      <name val="Arial"/>
      <family val="2"/>
    </font>
    <font>
      <sz val="7"/>
      <name val="Arial"/>
      <family val="2"/>
    </font>
    <font>
      <b/>
      <sz val="9"/>
      <name val="Arial Cyr"/>
      <family val="0"/>
    </font>
    <font>
      <sz val="12"/>
      <name val="Times New Roman"/>
      <family val="1"/>
    </font>
    <font>
      <sz val="7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7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4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9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49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49" fontId="7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vertical="center"/>
    </xf>
    <xf numFmtId="0" fontId="4" fillId="0" borderId="18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49" fontId="0" fillId="0" borderId="19" xfId="0" applyNumberFormat="1" applyBorder="1" applyAlignment="1">
      <alignment horizontal="right"/>
    </xf>
    <xf numFmtId="49" fontId="0" fillId="0" borderId="19" xfId="0" applyNumberFormat="1" applyBorder="1" applyAlignment="1">
      <alignment horizontal="center"/>
    </xf>
    <xf numFmtId="49" fontId="0" fillId="0" borderId="19" xfId="0" applyNumberFormat="1" applyBorder="1" applyAlignment="1">
      <alignment horizontal="left"/>
    </xf>
    <xf numFmtId="49" fontId="5" fillId="0" borderId="19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9" fontId="5" fillId="0" borderId="19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19" xfId="0" applyNumberFormat="1" applyBorder="1" applyAlignment="1">
      <alignment horizontal="left"/>
    </xf>
    <xf numFmtId="0" fontId="0" fillId="0" borderId="19" xfId="0" applyNumberForma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49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49" fontId="3" fillId="0" borderId="2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right"/>
    </xf>
    <xf numFmtId="49" fontId="10" fillId="0" borderId="0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49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49" fontId="7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49" fontId="7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/>
    </xf>
    <xf numFmtId="49" fontId="14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14" fillId="0" borderId="10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left"/>
    </xf>
    <xf numFmtId="0" fontId="7" fillId="0" borderId="18" xfId="0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left" vertical="top" wrapText="1"/>
    </xf>
    <xf numFmtId="49" fontId="4" fillId="0" borderId="21" xfId="0" applyNumberFormat="1" applyFont="1" applyFill="1" applyBorder="1" applyAlignment="1">
      <alignment horizontal="right"/>
    </xf>
    <xf numFmtId="0" fontId="4" fillId="0" borderId="18" xfId="0" applyNumberFormat="1" applyFont="1" applyFill="1" applyBorder="1" applyAlignment="1">
      <alignment horizontal="right"/>
    </xf>
    <xf numFmtId="0" fontId="4" fillId="0" borderId="22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f_boln\kassa\PRIHOD_2\plat_ol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f_boln\kassa\PRIHOD_2\PLATEG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Счета Чужие"/>
      <sheetName val="СчетаСвои"/>
      <sheetName val="Формулы"/>
      <sheetName val="Форма"/>
    </sheetNames>
    <sheetDataSet>
      <sheetData sheetId="3">
        <row r="4">
          <cell r="J4" t="str">
            <v>10024-00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Счета Чужие"/>
      <sheetName val="СчетаСвои"/>
      <sheetName val="Форма"/>
      <sheetName val="Баз"/>
      <sheetName val="Ба"/>
      <sheetName val="Б"/>
      <sheetName val="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L38"/>
  <sheetViews>
    <sheetView zoomScalePageLayoutView="0" workbookViewId="0" topLeftCell="A1">
      <selection activeCell="AQ29" sqref="AQ29:AU29"/>
    </sheetView>
  </sheetViews>
  <sheetFormatPr defaultColWidth="9.00390625" defaultRowHeight="12.75"/>
  <cols>
    <col min="1" max="62" width="2.375" style="0" customWidth="1"/>
  </cols>
  <sheetData>
    <row r="1" spans="1:4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62" ht="12.75">
      <c r="A2" s="44" t="s">
        <v>20</v>
      </c>
      <c r="B2" s="44"/>
      <c r="C2" s="44"/>
      <c r="D2" s="44"/>
      <c r="E2" s="44"/>
      <c r="F2" s="43" t="s">
        <v>2</v>
      </c>
      <c r="G2" s="43"/>
      <c r="H2" s="43"/>
      <c r="I2" s="43"/>
      <c r="J2" s="43"/>
      <c r="K2" s="43"/>
      <c r="L2" s="4"/>
      <c r="M2" s="46" t="s">
        <v>4</v>
      </c>
      <c r="N2" s="46"/>
      <c r="O2" s="46"/>
      <c r="P2" s="46"/>
      <c r="Q2" s="46"/>
      <c r="R2" s="46"/>
      <c r="S2" s="44" t="s">
        <v>20</v>
      </c>
      <c r="T2" s="44"/>
      <c r="U2" s="44"/>
      <c r="V2" s="44"/>
      <c r="W2" s="4"/>
      <c r="X2" s="46" t="s">
        <v>5</v>
      </c>
      <c r="Y2" s="46"/>
      <c r="Z2" s="46"/>
      <c r="AA2" s="46"/>
      <c r="AB2" s="46"/>
      <c r="AC2" s="44" t="s">
        <v>20</v>
      </c>
      <c r="AD2" s="44"/>
      <c r="AE2" s="44"/>
      <c r="AF2" s="44"/>
      <c r="AG2" s="4"/>
      <c r="AH2" s="44" t="s">
        <v>20</v>
      </c>
      <c r="AI2" s="44"/>
      <c r="AJ2" s="44" t="s">
        <v>20</v>
      </c>
      <c r="AK2" s="44"/>
      <c r="AL2" s="44"/>
      <c r="AM2" s="44"/>
      <c r="AN2" s="44"/>
      <c r="AO2" s="44"/>
      <c r="AP2" s="44"/>
      <c r="AQ2" s="44"/>
      <c r="AR2" s="4"/>
      <c r="AS2" s="4"/>
      <c r="AT2" s="4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ht="12.75">
      <c r="A3" s="44" t="s">
        <v>20</v>
      </c>
      <c r="B3" s="44"/>
      <c r="C3" s="44"/>
      <c r="D3" s="44"/>
      <c r="E3" s="44"/>
      <c r="F3" s="43" t="s">
        <v>3</v>
      </c>
      <c r="G3" s="43"/>
      <c r="H3" s="43"/>
      <c r="I3" s="43"/>
      <c r="J3" s="43"/>
      <c r="K3" s="43"/>
      <c r="L3" s="4"/>
      <c r="M3" s="46" t="s">
        <v>6</v>
      </c>
      <c r="N3" s="46"/>
      <c r="O3" s="46"/>
      <c r="P3" s="44" t="s">
        <v>20</v>
      </c>
      <c r="Q3" s="44"/>
      <c r="R3" s="44"/>
      <c r="S3" s="44"/>
      <c r="T3" s="44"/>
      <c r="U3" s="44"/>
      <c r="V3" s="44"/>
      <c r="W3" s="44"/>
      <c r="X3" s="44"/>
      <c r="Y3" s="57" t="str">
        <f>CONCATENATE(LEFT(AA3,1),".",LEFT(AJ3,1),".")</f>
        <v> . .</v>
      </c>
      <c r="Z3" s="57"/>
      <c r="AA3" s="44" t="s">
        <v>20</v>
      </c>
      <c r="AB3" s="44"/>
      <c r="AC3" s="44"/>
      <c r="AD3" s="44"/>
      <c r="AE3" s="44"/>
      <c r="AF3" s="44"/>
      <c r="AG3" s="44"/>
      <c r="AH3" s="44"/>
      <c r="AI3" s="3"/>
      <c r="AJ3" s="44" t="s">
        <v>20</v>
      </c>
      <c r="AK3" s="44"/>
      <c r="AL3" s="44"/>
      <c r="AM3" s="44"/>
      <c r="AN3" s="44"/>
      <c r="AO3" s="44"/>
      <c r="AP3" s="44"/>
      <c r="AQ3" s="44"/>
      <c r="AR3" s="44"/>
      <c r="AS3" s="44"/>
      <c r="AT3" s="4"/>
      <c r="AU3" s="47" t="s">
        <v>1</v>
      </c>
      <c r="AV3" s="47"/>
      <c r="AW3" s="47"/>
      <c r="AX3" s="48" t="s">
        <v>20</v>
      </c>
      <c r="AY3" s="48"/>
      <c r="AZ3" s="48"/>
      <c r="BA3" s="48"/>
      <c r="BB3" s="48"/>
      <c r="BC3" s="48"/>
      <c r="BD3" s="48"/>
      <c r="BE3" s="5"/>
      <c r="BF3" s="5"/>
      <c r="BG3" s="5"/>
      <c r="BH3" s="5"/>
      <c r="BI3" s="5"/>
      <c r="BJ3" s="5"/>
    </row>
    <row r="4" spans="1:62" ht="12.75">
      <c r="A4" s="46" t="s">
        <v>7</v>
      </c>
      <c r="B4" s="46"/>
      <c r="C4" s="46"/>
      <c r="D4" s="46"/>
      <c r="E4" s="46"/>
      <c r="F4" s="46" t="s">
        <v>19</v>
      </c>
      <c r="G4" s="46"/>
      <c r="H4" s="46"/>
      <c r="I4" s="46"/>
      <c r="J4" s="46"/>
      <c r="K4" s="46"/>
      <c r="L4" s="46"/>
      <c r="M4" s="46"/>
      <c r="N4" s="49" t="s">
        <v>8</v>
      </c>
      <c r="O4" s="49"/>
      <c r="P4" s="49"/>
      <c r="Q4" s="49"/>
      <c r="R4" s="44" t="s">
        <v>20</v>
      </c>
      <c r="S4" s="44"/>
      <c r="T4" s="44"/>
      <c r="U4" s="44"/>
      <c r="V4" s="44"/>
      <c r="W4" s="44"/>
      <c r="X4" s="44"/>
      <c r="Y4" s="49" t="s">
        <v>9</v>
      </c>
      <c r="Z4" s="49"/>
      <c r="AA4" s="49"/>
      <c r="AB4" s="49"/>
      <c r="AC4" s="50" t="s">
        <v>140</v>
      </c>
      <c r="AD4" s="50"/>
      <c r="AE4" s="50"/>
      <c r="AF4" s="50"/>
      <c r="AG4" s="50"/>
      <c r="AH4" s="49" t="s">
        <v>10</v>
      </c>
      <c r="AI4" s="49"/>
      <c r="AJ4" s="49"/>
      <c r="AK4" s="50" t="s">
        <v>20</v>
      </c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"/>
      <c r="BG4" s="5"/>
      <c r="BH4" s="5"/>
      <c r="BI4" s="5"/>
      <c r="BJ4" s="5"/>
    </row>
    <row r="5" spans="1:62" ht="12.75">
      <c r="A5" s="46" t="s">
        <v>0</v>
      </c>
      <c r="B5" s="46"/>
      <c r="C5" s="46"/>
      <c r="D5" s="46"/>
      <c r="E5" s="44" t="s">
        <v>20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 t="s">
        <v>20</v>
      </c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5"/>
      <c r="BG5" s="5"/>
      <c r="BH5" s="5"/>
      <c r="BI5" s="5"/>
      <c r="BJ5" s="5"/>
    </row>
    <row r="6" spans="1:62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3"/>
      <c r="V6" s="3"/>
      <c r="W6" s="3"/>
      <c r="X6" s="3"/>
      <c r="Y6" s="3"/>
      <c r="Z6" s="3"/>
      <c r="AA6" s="3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5"/>
      <c r="AV6" s="42" t="str">
        <f>LEFT(K11,3)</f>
        <v> </v>
      </c>
      <c r="AW6" s="42"/>
      <c r="AX6" s="42"/>
      <c r="AY6" s="42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2" ht="12.75">
      <c r="A7" s="46" t="s">
        <v>73</v>
      </c>
      <c r="B7" s="46"/>
      <c r="C7" s="46"/>
      <c r="D7" s="46"/>
      <c r="E7" s="46"/>
      <c r="F7" s="46"/>
      <c r="G7" s="46"/>
      <c r="H7" s="44" t="s">
        <v>20</v>
      </c>
      <c r="I7" s="44"/>
      <c r="J7" s="44"/>
      <c r="K7" s="44"/>
      <c r="L7" s="44"/>
      <c r="M7" s="3"/>
      <c r="N7" s="4"/>
      <c r="O7" s="4"/>
      <c r="P7" s="4"/>
      <c r="Q7" s="4"/>
      <c r="R7" s="4"/>
      <c r="S7" s="4"/>
      <c r="T7" s="4"/>
      <c r="U7" s="3"/>
      <c r="V7" s="3"/>
      <c r="W7" s="3"/>
      <c r="X7" s="3"/>
      <c r="Y7" s="3"/>
      <c r="Z7" s="3"/>
      <c r="AA7" s="3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5"/>
      <c r="AV7" s="42" t="e">
        <f>FIND("|",K11,1)</f>
        <v>#VALUE!</v>
      </c>
      <c r="AW7" s="42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62" ht="12.75">
      <c r="A8" s="56" t="s">
        <v>72</v>
      </c>
      <c r="B8" s="56"/>
      <c r="C8" s="56"/>
      <c r="D8" s="56"/>
      <c r="E8" s="56"/>
      <c r="F8" s="56"/>
      <c r="G8" s="56"/>
      <c r="H8" s="56"/>
      <c r="I8" s="56"/>
      <c r="J8" s="56"/>
      <c r="K8" s="44" t="s">
        <v>141</v>
      </c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"/>
      <c r="AN8" s="4"/>
      <c r="AO8" s="4"/>
      <c r="AP8" s="4"/>
      <c r="AQ8" s="4"/>
      <c r="AR8" s="4"/>
      <c r="AS8" s="4"/>
      <c r="AT8" s="4"/>
      <c r="AU8" s="5"/>
      <c r="AV8" s="42">
        <f>MID(K11,40,5)</f>
      </c>
      <c r="AW8" s="42"/>
      <c r="AX8" s="42"/>
      <c r="AY8" s="42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</row>
    <row r="9" spans="1:62" ht="12.75">
      <c r="A9" s="4"/>
      <c r="B9" s="4"/>
      <c r="C9" s="4"/>
      <c r="D9" s="4"/>
      <c r="E9" s="4"/>
      <c r="F9" s="4"/>
      <c r="G9" s="4"/>
      <c r="H9" s="3"/>
      <c r="I9" s="3"/>
      <c r="J9" s="3"/>
      <c r="K9" s="3"/>
      <c r="L9" s="4"/>
      <c r="M9" s="4"/>
      <c r="N9" s="4"/>
      <c r="O9" s="4"/>
      <c r="P9" s="4"/>
      <c r="Q9" s="4"/>
      <c r="R9" s="4"/>
      <c r="S9" s="3"/>
      <c r="T9" s="3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3"/>
      <c r="AM9" s="3"/>
      <c r="AN9" s="3"/>
      <c r="AO9" s="3"/>
      <c r="AP9" s="3"/>
      <c r="AQ9" s="3"/>
      <c r="AR9" s="3"/>
      <c r="AS9" s="3"/>
      <c r="AT9" s="3"/>
      <c r="AU9" s="5"/>
      <c r="AV9" s="42">
        <f>LEN(K11)</f>
        <v>1</v>
      </c>
      <c r="AW9" s="42"/>
      <c r="AX9" s="42"/>
      <c r="AY9" s="42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</row>
    <row r="10" spans="1:64" ht="12.75">
      <c r="A10" s="41"/>
      <c r="B10" s="41"/>
      <c r="C10" s="45" t="s">
        <v>11</v>
      </c>
      <c r="D10" s="45"/>
      <c r="E10" s="45"/>
      <c r="F10" s="45"/>
      <c r="G10" s="45"/>
      <c r="H10" s="45"/>
      <c r="I10" s="45"/>
      <c r="J10" s="45"/>
      <c r="K10" s="45" t="s">
        <v>12</v>
      </c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1" t="s">
        <v>13</v>
      </c>
      <c r="AN10" s="41"/>
      <c r="AO10" s="41"/>
      <c r="AP10" s="41"/>
      <c r="AQ10" s="41" t="s">
        <v>14</v>
      </c>
      <c r="AR10" s="41"/>
      <c r="AS10" s="41"/>
      <c r="AT10" s="41"/>
      <c r="AU10" s="41"/>
      <c r="AV10" s="39" t="s">
        <v>16</v>
      </c>
      <c r="AW10" s="39"/>
      <c r="AX10" s="39"/>
      <c r="AY10" s="39"/>
      <c r="AZ10" s="39" t="s">
        <v>17</v>
      </c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</row>
    <row r="11" spans="1:64" ht="12.75">
      <c r="A11" s="39"/>
      <c r="B11" s="39"/>
      <c r="C11" s="40" t="s">
        <v>20</v>
      </c>
      <c r="D11" s="40"/>
      <c r="E11" s="40"/>
      <c r="F11" s="40"/>
      <c r="G11" s="40"/>
      <c r="H11" s="40"/>
      <c r="I11" s="40"/>
      <c r="J11" s="40"/>
      <c r="K11" s="40" t="s">
        <v>20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39" t="s">
        <v>20</v>
      </c>
      <c r="AN11" s="39"/>
      <c r="AO11" s="39"/>
      <c r="AP11" s="39"/>
      <c r="AQ11" s="38" t="s">
        <v>20</v>
      </c>
      <c r="AR11" s="38"/>
      <c r="AS11" s="38"/>
      <c r="AT11" s="38"/>
      <c r="AU11" s="38"/>
      <c r="AV11" s="53" t="str">
        <f>IF(LEFT(K11,3)=" "," ",MID(K11,FIND("|",K11,1)+1,LEN(K11)-FIND("|",K11,1)))</f>
        <v> </v>
      </c>
      <c r="AW11" s="53"/>
      <c r="AX11" s="53"/>
      <c r="AY11" s="53"/>
      <c r="AZ11" s="52" t="str">
        <f>IF(LEFT(K11,3)=" "," ",MID(K11,FIND(":",K11,1)+1,FIND("|",K11,1)-FIND(":",K11,1)-1))</f>
        <v> </v>
      </c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</row>
    <row r="12" spans="1:64" ht="12.75">
      <c r="A12" s="39"/>
      <c r="B12" s="39"/>
      <c r="C12" s="40" t="s">
        <v>20</v>
      </c>
      <c r="D12" s="40"/>
      <c r="E12" s="40"/>
      <c r="F12" s="40"/>
      <c r="G12" s="40"/>
      <c r="H12" s="40"/>
      <c r="I12" s="40"/>
      <c r="J12" s="40"/>
      <c r="K12" s="40" t="s">
        <v>20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39" t="s">
        <v>20</v>
      </c>
      <c r="AN12" s="39"/>
      <c r="AO12" s="39"/>
      <c r="AP12" s="39"/>
      <c r="AQ12" s="38" t="s">
        <v>20</v>
      </c>
      <c r="AR12" s="38"/>
      <c r="AS12" s="38"/>
      <c r="AT12" s="38"/>
      <c r="AU12" s="38"/>
      <c r="AV12" s="53" t="str">
        <f>IF(LEFT(K12,1)=" "," ",MID(K12,FIND("|",K12,1)+1,LEN(K12)-FIND("|",K12,1)))</f>
        <v> </v>
      </c>
      <c r="AW12" s="53"/>
      <c r="AX12" s="53"/>
      <c r="AY12" s="53"/>
      <c r="AZ12" s="52" t="str">
        <f aca="true" t="shared" si="0" ref="AZ12:AZ24">IF(LEFT(K12,3)=" "," ",MID(K12,FIND(":",K12,1)+1,FIND("|",K12,1)-FIND(":",K12,1)-1))</f>
        <v> </v>
      </c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</row>
    <row r="13" spans="1:64" ht="12.75">
      <c r="A13" s="39"/>
      <c r="B13" s="39"/>
      <c r="C13" s="40" t="s">
        <v>20</v>
      </c>
      <c r="D13" s="40"/>
      <c r="E13" s="40"/>
      <c r="F13" s="40"/>
      <c r="G13" s="40"/>
      <c r="H13" s="40"/>
      <c r="I13" s="40"/>
      <c r="J13" s="40"/>
      <c r="K13" s="40" t="s">
        <v>20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39" t="s">
        <v>20</v>
      </c>
      <c r="AN13" s="39"/>
      <c r="AO13" s="39"/>
      <c r="AP13" s="39"/>
      <c r="AQ13" s="38" t="s">
        <v>20</v>
      </c>
      <c r="AR13" s="38"/>
      <c r="AS13" s="38"/>
      <c r="AT13" s="38"/>
      <c r="AU13" s="38"/>
      <c r="AV13" s="53" t="str">
        <f aca="true" t="shared" si="1" ref="AV13:AV24">IF(LEFT(K13,3)=" "," ",MID(K13,FIND("|",K13,1)+1,LEN(K13)-FIND("|",K13,1)))</f>
        <v> </v>
      </c>
      <c r="AW13" s="53"/>
      <c r="AX13" s="53"/>
      <c r="AY13" s="53"/>
      <c r="AZ13" s="52" t="str">
        <f t="shared" si="0"/>
        <v> </v>
      </c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</row>
    <row r="14" spans="1:64" ht="12.75">
      <c r="A14" s="39"/>
      <c r="B14" s="39"/>
      <c r="C14" s="40" t="s">
        <v>20</v>
      </c>
      <c r="D14" s="40"/>
      <c r="E14" s="40"/>
      <c r="F14" s="40"/>
      <c r="G14" s="40"/>
      <c r="H14" s="40"/>
      <c r="I14" s="40"/>
      <c r="J14" s="40"/>
      <c r="K14" s="40" t="s">
        <v>20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39" t="s">
        <v>20</v>
      </c>
      <c r="AN14" s="39"/>
      <c r="AO14" s="39"/>
      <c r="AP14" s="39"/>
      <c r="AQ14" s="38" t="s">
        <v>20</v>
      </c>
      <c r="AR14" s="38"/>
      <c r="AS14" s="38"/>
      <c r="AT14" s="38"/>
      <c r="AU14" s="38"/>
      <c r="AV14" s="53" t="str">
        <f t="shared" si="1"/>
        <v> </v>
      </c>
      <c r="AW14" s="53"/>
      <c r="AX14" s="53"/>
      <c r="AY14" s="53"/>
      <c r="AZ14" s="52" t="str">
        <f t="shared" si="0"/>
        <v> </v>
      </c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</row>
    <row r="15" spans="1:64" ht="12.75">
      <c r="A15" s="39"/>
      <c r="B15" s="39"/>
      <c r="C15" s="40" t="s">
        <v>20</v>
      </c>
      <c r="D15" s="40"/>
      <c r="E15" s="40"/>
      <c r="F15" s="40"/>
      <c r="G15" s="40"/>
      <c r="H15" s="40"/>
      <c r="I15" s="40"/>
      <c r="J15" s="40"/>
      <c r="K15" s="40" t="s">
        <v>20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39" t="s">
        <v>20</v>
      </c>
      <c r="AN15" s="39"/>
      <c r="AO15" s="39"/>
      <c r="AP15" s="39"/>
      <c r="AQ15" s="38" t="s">
        <v>20</v>
      </c>
      <c r="AR15" s="38"/>
      <c r="AS15" s="38"/>
      <c r="AT15" s="38"/>
      <c r="AU15" s="38"/>
      <c r="AV15" s="53" t="str">
        <f t="shared" si="1"/>
        <v> </v>
      </c>
      <c r="AW15" s="53"/>
      <c r="AX15" s="53"/>
      <c r="AY15" s="53"/>
      <c r="AZ15" s="52" t="str">
        <f t="shared" si="0"/>
        <v> </v>
      </c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64" ht="12.75">
      <c r="A16" s="39"/>
      <c r="B16" s="39"/>
      <c r="C16" s="40" t="s">
        <v>20</v>
      </c>
      <c r="D16" s="40"/>
      <c r="E16" s="40"/>
      <c r="F16" s="40"/>
      <c r="G16" s="40"/>
      <c r="H16" s="40"/>
      <c r="I16" s="40"/>
      <c r="J16" s="40"/>
      <c r="K16" s="40" t="s">
        <v>20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39" t="s">
        <v>20</v>
      </c>
      <c r="AN16" s="39"/>
      <c r="AO16" s="39"/>
      <c r="AP16" s="39"/>
      <c r="AQ16" s="38" t="s">
        <v>20</v>
      </c>
      <c r="AR16" s="38"/>
      <c r="AS16" s="38"/>
      <c r="AT16" s="38"/>
      <c r="AU16" s="38"/>
      <c r="AV16" s="53" t="str">
        <f t="shared" si="1"/>
        <v> </v>
      </c>
      <c r="AW16" s="53"/>
      <c r="AX16" s="53"/>
      <c r="AY16" s="53"/>
      <c r="AZ16" s="52" t="str">
        <f t="shared" si="0"/>
        <v> </v>
      </c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</row>
    <row r="17" spans="1:64" ht="12.75">
      <c r="A17" s="39"/>
      <c r="B17" s="39"/>
      <c r="C17" s="40" t="s">
        <v>20</v>
      </c>
      <c r="D17" s="40"/>
      <c r="E17" s="40"/>
      <c r="F17" s="40"/>
      <c r="G17" s="40"/>
      <c r="H17" s="40"/>
      <c r="I17" s="40"/>
      <c r="J17" s="40"/>
      <c r="K17" s="40" t="s">
        <v>20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39" t="s">
        <v>20</v>
      </c>
      <c r="AN17" s="39"/>
      <c r="AO17" s="39"/>
      <c r="AP17" s="39"/>
      <c r="AQ17" s="38" t="s">
        <v>20</v>
      </c>
      <c r="AR17" s="38"/>
      <c r="AS17" s="38"/>
      <c r="AT17" s="38"/>
      <c r="AU17" s="38"/>
      <c r="AV17" s="53" t="str">
        <f t="shared" si="1"/>
        <v> </v>
      </c>
      <c r="AW17" s="53"/>
      <c r="AX17" s="53"/>
      <c r="AY17" s="53"/>
      <c r="AZ17" s="52" t="str">
        <f t="shared" si="0"/>
        <v> </v>
      </c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</row>
    <row r="18" spans="1:64" ht="12.75">
      <c r="A18" s="39"/>
      <c r="B18" s="39"/>
      <c r="C18" s="40" t="s">
        <v>20</v>
      </c>
      <c r="D18" s="40"/>
      <c r="E18" s="40"/>
      <c r="F18" s="40"/>
      <c r="G18" s="40"/>
      <c r="H18" s="40"/>
      <c r="I18" s="40"/>
      <c r="J18" s="40"/>
      <c r="K18" s="40" t="s">
        <v>20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39" t="s">
        <v>20</v>
      </c>
      <c r="AN18" s="39"/>
      <c r="AO18" s="39"/>
      <c r="AP18" s="39"/>
      <c r="AQ18" s="38" t="s">
        <v>20</v>
      </c>
      <c r="AR18" s="38"/>
      <c r="AS18" s="38"/>
      <c r="AT18" s="38"/>
      <c r="AU18" s="38"/>
      <c r="AV18" s="53" t="str">
        <f t="shared" si="1"/>
        <v> </v>
      </c>
      <c r="AW18" s="53"/>
      <c r="AX18" s="53"/>
      <c r="AY18" s="53"/>
      <c r="AZ18" s="52" t="str">
        <f t="shared" si="0"/>
        <v> </v>
      </c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</row>
    <row r="19" spans="1:64" ht="12.75">
      <c r="A19" s="39"/>
      <c r="B19" s="39"/>
      <c r="C19" s="40" t="s">
        <v>20</v>
      </c>
      <c r="D19" s="40"/>
      <c r="E19" s="40"/>
      <c r="F19" s="40"/>
      <c r="G19" s="40"/>
      <c r="H19" s="40"/>
      <c r="I19" s="40"/>
      <c r="J19" s="40"/>
      <c r="K19" s="40" t="s">
        <v>20</v>
      </c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39" t="s">
        <v>20</v>
      </c>
      <c r="AN19" s="39"/>
      <c r="AO19" s="39"/>
      <c r="AP19" s="39"/>
      <c r="AQ19" s="38" t="s">
        <v>20</v>
      </c>
      <c r="AR19" s="38"/>
      <c r="AS19" s="38"/>
      <c r="AT19" s="38"/>
      <c r="AU19" s="38"/>
      <c r="AV19" s="53" t="str">
        <f t="shared" si="1"/>
        <v> </v>
      </c>
      <c r="AW19" s="53"/>
      <c r="AX19" s="53"/>
      <c r="AY19" s="53"/>
      <c r="AZ19" s="52" t="str">
        <f t="shared" si="0"/>
        <v> </v>
      </c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</row>
    <row r="20" spans="1:64" ht="12.75">
      <c r="A20" s="39"/>
      <c r="B20" s="39"/>
      <c r="C20" s="40" t="s">
        <v>20</v>
      </c>
      <c r="D20" s="40"/>
      <c r="E20" s="40"/>
      <c r="F20" s="40"/>
      <c r="G20" s="40"/>
      <c r="H20" s="40"/>
      <c r="I20" s="40"/>
      <c r="J20" s="40"/>
      <c r="K20" s="40" t="s">
        <v>20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39" t="s">
        <v>20</v>
      </c>
      <c r="AN20" s="39"/>
      <c r="AO20" s="39"/>
      <c r="AP20" s="39"/>
      <c r="AQ20" s="38" t="s">
        <v>20</v>
      </c>
      <c r="AR20" s="38"/>
      <c r="AS20" s="38"/>
      <c r="AT20" s="38"/>
      <c r="AU20" s="38"/>
      <c r="AV20" s="53" t="str">
        <f t="shared" si="1"/>
        <v> </v>
      </c>
      <c r="AW20" s="53"/>
      <c r="AX20" s="53"/>
      <c r="AY20" s="53"/>
      <c r="AZ20" s="52" t="str">
        <f t="shared" si="0"/>
        <v> </v>
      </c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</row>
    <row r="21" spans="1:64" ht="12.75">
      <c r="A21" s="39"/>
      <c r="B21" s="39"/>
      <c r="C21" s="40" t="s">
        <v>20</v>
      </c>
      <c r="D21" s="40"/>
      <c r="E21" s="40"/>
      <c r="F21" s="40"/>
      <c r="G21" s="40"/>
      <c r="H21" s="40"/>
      <c r="I21" s="40"/>
      <c r="J21" s="40"/>
      <c r="K21" s="40" t="s">
        <v>20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39" t="s">
        <v>20</v>
      </c>
      <c r="AN21" s="39"/>
      <c r="AO21" s="39"/>
      <c r="AP21" s="39"/>
      <c r="AQ21" s="38" t="s">
        <v>20</v>
      </c>
      <c r="AR21" s="38"/>
      <c r="AS21" s="38"/>
      <c r="AT21" s="38"/>
      <c r="AU21" s="38"/>
      <c r="AV21" s="53" t="str">
        <f t="shared" si="1"/>
        <v> </v>
      </c>
      <c r="AW21" s="53"/>
      <c r="AX21" s="53"/>
      <c r="AY21" s="53"/>
      <c r="AZ21" s="52" t="str">
        <f t="shared" si="0"/>
        <v> </v>
      </c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</row>
    <row r="22" spans="1:64" ht="12.75">
      <c r="A22" s="39"/>
      <c r="B22" s="39"/>
      <c r="C22" s="40" t="s">
        <v>20</v>
      </c>
      <c r="D22" s="40"/>
      <c r="E22" s="40"/>
      <c r="F22" s="40"/>
      <c r="G22" s="40"/>
      <c r="H22" s="40"/>
      <c r="I22" s="40"/>
      <c r="J22" s="40"/>
      <c r="K22" s="40" t="s">
        <v>20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39" t="s">
        <v>20</v>
      </c>
      <c r="AN22" s="39"/>
      <c r="AO22" s="39"/>
      <c r="AP22" s="39"/>
      <c r="AQ22" s="38" t="s">
        <v>20</v>
      </c>
      <c r="AR22" s="38"/>
      <c r="AS22" s="38"/>
      <c r="AT22" s="38"/>
      <c r="AU22" s="38"/>
      <c r="AV22" s="53" t="str">
        <f t="shared" si="1"/>
        <v> </v>
      </c>
      <c r="AW22" s="53"/>
      <c r="AX22" s="53"/>
      <c r="AY22" s="53"/>
      <c r="AZ22" s="52" t="str">
        <f t="shared" si="0"/>
        <v> </v>
      </c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</row>
    <row r="23" spans="1:64" ht="12.75">
      <c r="A23" s="39"/>
      <c r="B23" s="39"/>
      <c r="C23" s="40" t="s">
        <v>20</v>
      </c>
      <c r="D23" s="40"/>
      <c r="E23" s="40"/>
      <c r="F23" s="40"/>
      <c r="G23" s="40"/>
      <c r="H23" s="40"/>
      <c r="I23" s="40"/>
      <c r="J23" s="40"/>
      <c r="K23" s="40" t="s">
        <v>20</v>
      </c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39" t="s">
        <v>20</v>
      </c>
      <c r="AN23" s="39"/>
      <c r="AO23" s="39"/>
      <c r="AP23" s="39"/>
      <c r="AQ23" s="38" t="s">
        <v>20</v>
      </c>
      <c r="AR23" s="38"/>
      <c r="AS23" s="38"/>
      <c r="AT23" s="38"/>
      <c r="AU23" s="38"/>
      <c r="AV23" s="53" t="str">
        <f t="shared" si="1"/>
        <v> </v>
      </c>
      <c r="AW23" s="53"/>
      <c r="AX23" s="53"/>
      <c r="AY23" s="53"/>
      <c r="AZ23" s="52" t="str">
        <f t="shared" si="0"/>
        <v> </v>
      </c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</row>
    <row r="24" spans="1:64" ht="12.75">
      <c r="A24" s="39"/>
      <c r="B24" s="39"/>
      <c r="C24" s="40" t="s">
        <v>20</v>
      </c>
      <c r="D24" s="40"/>
      <c r="E24" s="40"/>
      <c r="F24" s="40"/>
      <c r="G24" s="40"/>
      <c r="H24" s="40"/>
      <c r="I24" s="40"/>
      <c r="J24" s="40"/>
      <c r="K24" s="40" t="s">
        <v>20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39" t="s">
        <v>20</v>
      </c>
      <c r="AN24" s="39"/>
      <c r="AO24" s="39"/>
      <c r="AP24" s="39"/>
      <c r="AQ24" s="38" t="s">
        <v>20</v>
      </c>
      <c r="AR24" s="38"/>
      <c r="AS24" s="38"/>
      <c r="AT24" s="38"/>
      <c r="AU24" s="38"/>
      <c r="AV24" s="53" t="str">
        <f t="shared" si="1"/>
        <v> </v>
      </c>
      <c r="AW24" s="53"/>
      <c r="AX24" s="53"/>
      <c r="AY24" s="53"/>
      <c r="AZ24" s="52" t="str">
        <f t="shared" si="0"/>
        <v> </v>
      </c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</row>
    <row r="25" spans="1:64" ht="12.75">
      <c r="A25" s="39"/>
      <c r="B25" s="39"/>
      <c r="C25" s="40" t="s">
        <v>20</v>
      </c>
      <c r="D25" s="40"/>
      <c r="E25" s="40"/>
      <c r="F25" s="40"/>
      <c r="G25" s="40"/>
      <c r="H25" s="40"/>
      <c r="I25" s="40"/>
      <c r="J25" s="40"/>
      <c r="K25" s="40" t="s">
        <v>20</v>
      </c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39" t="s">
        <v>20</v>
      </c>
      <c r="AN25" s="39"/>
      <c r="AO25" s="39"/>
      <c r="AP25" s="39"/>
      <c r="AQ25" s="38" t="s">
        <v>20</v>
      </c>
      <c r="AR25" s="38"/>
      <c r="AS25" s="38"/>
      <c r="AT25" s="38"/>
      <c r="AU25" s="38"/>
      <c r="AV25" s="53" t="str">
        <f>IF(LEFT(K25,3)=" "," ",MID(K25,FIND("|",K25,1)+1,LEN(K25)-FIND("|",K25,1)))</f>
        <v> </v>
      </c>
      <c r="AW25" s="53"/>
      <c r="AX25" s="53"/>
      <c r="AY25" s="53"/>
      <c r="AZ25" s="52" t="str">
        <f>IF(LEFT(K25,3)=" "," ",MID(K25,FIND(":",K25,1)+1,FIND("|",K25,1)-FIND(":",K25,1)-1))</f>
        <v> </v>
      </c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</row>
    <row r="26" spans="1:64" ht="12.75">
      <c r="A26" s="39"/>
      <c r="B26" s="39"/>
      <c r="C26" s="40" t="s">
        <v>20</v>
      </c>
      <c r="D26" s="40"/>
      <c r="E26" s="40"/>
      <c r="F26" s="40"/>
      <c r="G26" s="40"/>
      <c r="H26" s="40"/>
      <c r="I26" s="40"/>
      <c r="J26" s="40"/>
      <c r="K26" s="40" t="s">
        <v>20</v>
      </c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39" t="s">
        <v>20</v>
      </c>
      <c r="AN26" s="39"/>
      <c r="AO26" s="39"/>
      <c r="AP26" s="39"/>
      <c r="AQ26" s="38" t="s">
        <v>20</v>
      </c>
      <c r="AR26" s="38"/>
      <c r="AS26" s="38"/>
      <c r="AT26" s="38"/>
      <c r="AU26" s="38"/>
      <c r="AV26" s="53" t="str">
        <f>IF(LEFT(K26,3)=" "," ",MID(K26,FIND("|",K26,1)+1,LEN(K26)-FIND("|",K26,1)))</f>
        <v> </v>
      </c>
      <c r="AW26" s="53"/>
      <c r="AX26" s="53"/>
      <c r="AY26" s="53"/>
      <c r="AZ26" s="52" t="str">
        <f>IF(LEFT(K26,3)=" "," ",MID(K26,FIND(":",K26,1)+1,FIND("|",K26,1)-FIND(":",K26,1)-1))</f>
        <v> </v>
      </c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</row>
    <row r="27" spans="1:64" ht="12.75">
      <c r="A27" s="39"/>
      <c r="B27" s="39"/>
      <c r="C27" s="40" t="s">
        <v>20</v>
      </c>
      <c r="D27" s="40"/>
      <c r="E27" s="40"/>
      <c r="F27" s="40"/>
      <c r="G27" s="40"/>
      <c r="H27" s="40"/>
      <c r="I27" s="40"/>
      <c r="J27" s="40"/>
      <c r="K27" s="40" t="s">
        <v>20</v>
      </c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39" t="s">
        <v>20</v>
      </c>
      <c r="AN27" s="39"/>
      <c r="AO27" s="39"/>
      <c r="AP27" s="39"/>
      <c r="AQ27" s="38" t="s">
        <v>20</v>
      </c>
      <c r="AR27" s="38"/>
      <c r="AS27" s="38"/>
      <c r="AT27" s="38"/>
      <c r="AU27" s="38"/>
      <c r="AV27" s="53" t="str">
        <f>IF(LEFT(K27,3)=" "," ",MID(K27,FIND("|",K27,1)+1,LEN(K27)-FIND("|",K27,1)))</f>
        <v> </v>
      </c>
      <c r="AW27" s="53"/>
      <c r="AX27" s="53"/>
      <c r="AY27" s="53"/>
      <c r="AZ27" s="52" t="str">
        <f>IF(LEFT(K27,3)=" "," ",MID(K27,FIND(":",K27,1)+1,FIND("|",K27,1)-FIND(":",K27,1)-1))</f>
        <v> </v>
      </c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</row>
    <row r="28" spans="1:64" ht="12.75">
      <c r="A28" s="39"/>
      <c r="B28" s="39"/>
      <c r="C28" s="40" t="s">
        <v>20</v>
      </c>
      <c r="D28" s="40"/>
      <c r="E28" s="40"/>
      <c r="F28" s="40"/>
      <c r="G28" s="40"/>
      <c r="H28" s="40"/>
      <c r="I28" s="40"/>
      <c r="J28" s="40"/>
      <c r="K28" s="40" t="s">
        <v>20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39" t="s">
        <v>20</v>
      </c>
      <c r="AN28" s="39"/>
      <c r="AO28" s="39"/>
      <c r="AP28" s="39"/>
      <c r="AQ28" s="38" t="s">
        <v>20</v>
      </c>
      <c r="AR28" s="38"/>
      <c r="AS28" s="38"/>
      <c r="AT28" s="38"/>
      <c r="AU28" s="38"/>
      <c r="AV28" s="53" t="str">
        <f>IF(LEFT(K28,3)=" "," ",MID(K28,FIND("|",K28,1)+1,LEN(K28)-FIND("|",K28,1)))</f>
        <v> </v>
      </c>
      <c r="AW28" s="53"/>
      <c r="AX28" s="53"/>
      <c r="AY28" s="53"/>
      <c r="AZ28" s="52" t="str">
        <f>IF(LEFT(K28,3)=" "," ",MID(K28,FIND(":",K28,1)+1,FIND("|",K28,1)-FIND(":",K28,1)-1))</f>
        <v> </v>
      </c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62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4" t="s">
        <v>18</v>
      </c>
      <c r="AN29" s="54"/>
      <c r="AO29" s="54"/>
      <c r="AP29" s="54"/>
      <c r="AQ29" s="55" t="s">
        <v>20</v>
      </c>
      <c r="AR29" s="55"/>
      <c r="AS29" s="55"/>
      <c r="AT29" s="55"/>
      <c r="AU29" s="5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1:62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2" ht="12.75">
      <c r="A31" s="47" t="s">
        <v>15</v>
      </c>
      <c r="B31" s="47"/>
      <c r="C31" s="47"/>
      <c r="D31" s="47"/>
      <c r="E31" s="47"/>
      <c r="F31" s="47"/>
      <c r="G31" s="47"/>
      <c r="H31" s="47"/>
      <c r="I31" s="51" t="s">
        <v>20</v>
      </c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1:62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2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1:62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1:62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</row>
    <row r="36" spans="1:62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</row>
    <row r="37" spans="1:62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1:62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</sheetData>
  <sheetProtection/>
  <mergeCells count="173">
    <mergeCell ref="AV27:AY27"/>
    <mergeCell ref="AZ27:BL27"/>
    <mergeCell ref="A28:B28"/>
    <mergeCell ref="C28:J28"/>
    <mergeCell ref="K28:AL28"/>
    <mergeCell ref="AM28:AP28"/>
    <mergeCell ref="AQ28:AU28"/>
    <mergeCell ref="AV28:AY28"/>
    <mergeCell ref="AZ28:BL28"/>
    <mergeCell ref="A27:B27"/>
    <mergeCell ref="C27:J27"/>
    <mergeCell ref="K27:AL27"/>
    <mergeCell ref="AM27:AP27"/>
    <mergeCell ref="AZ25:BL25"/>
    <mergeCell ref="A26:B26"/>
    <mergeCell ref="C26:J26"/>
    <mergeCell ref="K26:AL26"/>
    <mergeCell ref="AM26:AP26"/>
    <mergeCell ref="AQ26:AU26"/>
    <mergeCell ref="AV26:AY26"/>
    <mergeCell ref="AZ26:BL26"/>
    <mergeCell ref="AM25:AP25"/>
    <mergeCell ref="AQ25:AU25"/>
    <mergeCell ref="A25:B25"/>
    <mergeCell ref="C25:J25"/>
    <mergeCell ref="K25:AL25"/>
    <mergeCell ref="AV25:AY25"/>
    <mergeCell ref="Y3:Z3"/>
    <mergeCell ref="A7:G7"/>
    <mergeCell ref="H7:L7"/>
    <mergeCell ref="A5:D5"/>
    <mergeCell ref="E5:AC5"/>
    <mergeCell ref="AV24:AY24"/>
    <mergeCell ref="AV14:AY14"/>
    <mergeCell ref="AV17:AY17"/>
    <mergeCell ref="AV9:AY9"/>
    <mergeCell ref="AV10:AY10"/>
    <mergeCell ref="AZ24:BL24"/>
    <mergeCell ref="A8:J8"/>
    <mergeCell ref="K8:AL8"/>
    <mergeCell ref="AZ18:BL18"/>
    <mergeCell ref="AZ22:BL22"/>
    <mergeCell ref="AV23:AY23"/>
    <mergeCell ref="AZ23:BL23"/>
    <mergeCell ref="AV11:AY11"/>
    <mergeCell ref="AZ11:BL11"/>
    <mergeCell ref="AV12:AY12"/>
    <mergeCell ref="AM29:AP29"/>
    <mergeCell ref="AQ29:AU29"/>
    <mergeCell ref="AQ24:AU24"/>
    <mergeCell ref="AQ21:AU21"/>
    <mergeCell ref="AQ22:AU22"/>
    <mergeCell ref="AM23:AP23"/>
    <mergeCell ref="AQ27:AU27"/>
    <mergeCell ref="AV21:AY21"/>
    <mergeCell ref="AZ21:BL21"/>
    <mergeCell ref="AV22:AY22"/>
    <mergeCell ref="AZ19:BL19"/>
    <mergeCell ref="AV20:AY20"/>
    <mergeCell ref="AV19:AY19"/>
    <mergeCell ref="AZ20:BL20"/>
    <mergeCell ref="AZ17:BL17"/>
    <mergeCell ref="AV18:AY18"/>
    <mergeCell ref="AZ12:BL12"/>
    <mergeCell ref="AV13:AY13"/>
    <mergeCell ref="AZ13:BL13"/>
    <mergeCell ref="AZ14:BL14"/>
    <mergeCell ref="AV15:AY15"/>
    <mergeCell ref="AZ15:BL15"/>
    <mergeCell ref="AV16:AY16"/>
    <mergeCell ref="AZ16:BL16"/>
    <mergeCell ref="A31:H31"/>
    <mergeCell ref="I31:AU31"/>
    <mergeCell ref="AQ23:AU23"/>
    <mergeCell ref="A24:B24"/>
    <mergeCell ref="C24:J24"/>
    <mergeCell ref="K24:AL24"/>
    <mergeCell ref="AM24:AP24"/>
    <mergeCell ref="A23:B23"/>
    <mergeCell ref="C23:J23"/>
    <mergeCell ref="K23:AL23"/>
    <mergeCell ref="A22:B22"/>
    <mergeCell ref="C22:J22"/>
    <mergeCell ref="K22:AL22"/>
    <mergeCell ref="AM22:AP22"/>
    <mergeCell ref="A21:B21"/>
    <mergeCell ref="C21:J21"/>
    <mergeCell ref="K21:AL21"/>
    <mergeCell ref="AM21:AP21"/>
    <mergeCell ref="AQ20:AU20"/>
    <mergeCell ref="A19:B19"/>
    <mergeCell ref="C19:J19"/>
    <mergeCell ref="K19:AL19"/>
    <mergeCell ref="AM19:AP19"/>
    <mergeCell ref="A20:B20"/>
    <mergeCell ref="C20:J20"/>
    <mergeCell ref="K20:AL20"/>
    <mergeCell ref="AM20:AP20"/>
    <mergeCell ref="AQ19:AU19"/>
    <mergeCell ref="AQ17:AU17"/>
    <mergeCell ref="A18:B18"/>
    <mergeCell ref="C18:J18"/>
    <mergeCell ref="K18:AL18"/>
    <mergeCell ref="AM18:AP18"/>
    <mergeCell ref="AQ18:AU18"/>
    <mergeCell ref="A17:B17"/>
    <mergeCell ref="C17:J17"/>
    <mergeCell ref="K17:AL17"/>
    <mergeCell ref="AM17:AP17"/>
    <mergeCell ref="AQ15:AU15"/>
    <mergeCell ref="A16:B16"/>
    <mergeCell ref="C16:J16"/>
    <mergeCell ref="K16:AL16"/>
    <mergeCell ref="AM16:AP16"/>
    <mergeCell ref="AQ16:AU16"/>
    <mergeCell ref="A15:B15"/>
    <mergeCell ref="C15:J15"/>
    <mergeCell ref="K15:AL15"/>
    <mergeCell ref="AM15:AP15"/>
    <mergeCell ref="AU3:AW3"/>
    <mergeCell ref="AX3:BD3"/>
    <mergeCell ref="A4:E4"/>
    <mergeCell ref="F4:M4"/>
    <mergeCell ref="N4:Q4"/>
    <mergeCell ref="R4:X4"/>
    <mergeCell ref="Y4:AB4"/>
    <mergeCell ref="AC4:AG4"/>
    <mergeCell ref="AH4:AJ4"/>
    <mergeCell ref="AK4:BE4"/>
    <mergeCell ref="AH2:AI2"/>
    <mergeCell ref="AJ2:AQ2"/>
    <mergeCell ref="M3:O3"/>
    <mergeCell ref="AA3:AH3"/>
    <mergeCell ref="AJ3:AS3"/>
    <mergeCell ref="X2:AB2"/>
    <mergeCell ref="AC2:AF2"/>
    <mergeCell ref="M2:R2"/>
    <mergeCell ref="S2:V2"/>
    <mergeCell ref="P3:X3"/>
    <mergeCell ref="F2:K2"/>
    <mergeCell ref="F3:K3"/>
    <mergeCell ref="A2:E2"/>
    <mergeCell ref="A3:E3"/>
    <mergeCell ref="AD5:BE5"/>
    <mergeCell ref="C10:J10"/>
    <mergeCell ref="K10:AL10"/>
    <mergeCell ref="AM10:AP10"/>
    <mergeCell ref="AQ10:AU10"/>
    <mergeCell ref="AV6:AY6"/>
    <mergeCell ref="AV7:AW7"/>
    <mergeCell ref="AV8:AY8"/>
    <mergeCell ref="AQ11:AU11"/>
    <mergeCell ref="AQ12:AU12"/>
    <mergeCell ref="A11:B11"/>
    <mergeCell ref="C11:J11"/>
    <mergeCell ref="K11:AL11"/>
    <mergeCell ref="AM11:AP11"/>
    <mergeCell ref="AZ10:BL10"/>
    <mergeCell ref="A10:B10"/>
    <mergeCell ref="A12:B12"/>
    <mergeCell ref="C12:J12"/>
    <mergeCell ref="K12:AL12"/>
    <mergeCell ref="AM12:AP12"/>
    <mergeCell ref="AQ13:AU13"/>
    <mergeCell ref="A14:B14"/>
    <mergeCell ref="C14:J14"/>
    <mergeCell ref="K14:AL14"/>
    <mergeCell ref="AM14:AP14"/>
    <mergeCell ref="AQ14:AU14"/>
    <mergeCell ref="A13:B13"/>
    <mergeCell ref="C13:J13"/>
    <mergeCell ref="K13:AL13"/>
    <mergeCell ref="AM13:AP13"/>
  </mergeCells>
  <printOptions/>
  <pageMargins left="0.7874015748031497" right="0.7874015748031497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41"/>
  <sheetViews>
    <sheetView zoomScalePageLayoutView="0" workbookViewId="0" topLeftCell="A1">
      <selection activeCell="P36" sqref="P36"/>
    </sheetView>
  </sheetViews>
  <sheetFormatPr defaultColWidth="9.00390625" defaultRowHeight="12.75"/>
  <cols>
    <col min="1" max="18" width="1.75390625" style="0" customWidth="1"/>
    <col min="19" max="19" width="5.125" style="0" customWidth="1"/>
    <col min="20" max="20" width="4.25390625" style="0" customWidth="1"/>
    <col min="21" max="22" width="1.75390625" style="0" customWidth="1"/>
    <col min="23" max="23" width="4.00390625" style="0" customWidth="1"/>
    <col min="24" max="24" width="1.37890625" style="0" customWidth="1"/>
    <col min="25" max="40" width="1.75390625" style="0" customWidth="1"/>
    <col min="41" max="41" width="4.375" style="0" customWidth="1"/>
    <col min="42" max="47" width="1.75390625" style="0" customWidth="1"/>
    <col min="48" max="48" width="10.75390625" style="0" customWidth="1"/>
    <col min="49" max="95" width="1.75390625" style="0" customWidth="1"/>
  </cols>
  <sheetData>
    <row r="1" ht="5.25" customHeight="1">
      <c r="AC1" s="2"/>
    </row>
    <row r="2" spans="1:30" ht="12.75" customHeight="1">
      <c r="A2" s="25" t="s">
        <v>93</v>
      </c>
      <c r="AC2" s="2" t="s">
        <v>92</v>
      </c>
      <c r="AD2" s="14" t="s">
        <v>74</v>
      </c>
    </row>
    <row r="3" spans="1:30" ht="12.75" customHeight="1">
      <c r="A3" t="s">
        <v>97</v>
      </c>
      <c r="AC3" s="2" t="s">
        <v>92</v>
      </c>
      <c r="AD3" t="s">
        <v>98</v>
      </c>
    </row>
    <row r="4" spans="29:30" ht="12.75" customHeight="1">
      <c r="AC4" s="2" t="s">
        <v>92</v>
      </c>
      <c r="AD4" t="s">
        <v>82</v>
      </c>
    </row>
    <row r="5" spans="1:47" ht="12.75" customHeight="1">
      <c r="A5" s="71" t="s">
        <v>75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2" t="str">
        <f>база!$S$2</f>
        <v> </v>
      </c>
      <c r="V5" s="73"/>
      <c r="W5" s="73"/>
      <c r="X5" s="73"/>
      <c r="Y5" s="73"/>
      <c r="Z5" s="73"/>
      <c r="AC5" s="2" t="s">
        <v>92</v>
      </c>
      <c r="AJ5" s="71" t="s">
        <v>83</v>
      </c>
      <c r="AK5" s="71"/>
      <c r="AL5" s="71"/>
      <c r="AM5" s="71"/>
      <c r="AN5" s="71"/>
      <c r="AO5" s="71"/>
      <c r="AP5" s="72" t="str">
        <f>база!$S$2</f>
        <v> </v>
      </c>
      <c r="AQ5" s="73"/>
      <c r="AR5" s="73"/>
      <c r="AS5" s="73"/>
      <c r="AT5" s="73"/>
      <c r="AU5" s="73"/>
    </row>
    <row r="6" spans="10:48" ht="12.75" customHeight="1">
      <c r="J6" s="7" t="s">
        <v>25</v>
      </c>
      <c r="K6" s="74" t="str">
        <f>база!$AH$2</f>
        <v> </v>
      </c>
      <c r="L6" s="75"/>
      <c r="M6" s="7" t="s">
        <v>25</v>
      </c>
      <c r="N6" s="74" t="str">
        <f>база!$AJ$2</f>
        <v> </v>
      </c>
      <c r="O6" s="75"/>
      <c r="P6" s="75"/>
      <c r="Q6" s="75"/>
      <c r="R6" s="75"/>
      <c r="S6" s="75"/>
      <c r="T6" s="75"/>
      <c r="U6" s="7" t="s">
        <v>24</v>
      </c>
      <c r="AC6" s="2" t="s">
        <v>92</v>
      </c>
      <c r="AI6" t="s">
        <v>84</v>
      </c>
      <c r="AK6" s="7" t="s">
        <v>25</v>
      </c>
      <c r="AL6" s="74" t="str">
        <f>база!$AH$2</f>
        <v> </v>
      </c>
      <c r="AM6" s="75"/>
      <c r="AN6" s="7" t="s">
        <v>25</v>
      </c>
      <c r="AO6" s="74" t="str">
        <f>база!$AJ$2</f>
        <v> </v>
      </c>
      <c r="AP6" s="75"/>
      <c r="AQ6" s="75"/>
      <c r="AR6" s="75"/>
      <c r="AS6" s="75"/>
      <c r="AT6" s="75"/>
      <c r="AU6" s="75"/>
      <c r="AV6" s="7" t="s">
        <v>24</v>
      </c>
    </row>
    <row r="7" spans="1:29" ht="12.75" customHeight="1">
      <c r="A7" t="s">
        <v>76</v>
      </c>
      <c r="AC7" s="2" t="s">
        <v>92</v>
      </c>
    </row>
    <row r="8" spans="1:53" ht="12.75" customHeight="1">
      <c r="A8" t="s">
        <v>77</v>
      </c>
      <c r="AC8" s="2" t="s">
        <v>92</v>
      </c>
      <c r="AD8" s="61" t="s">
        <v>80</v>
      </c>
      <c r="AE8" s="61"/>
      <c r="AF8" s="61"/>
      <c r="AG8" s="61"/>
      <c r="AH8" s="61"/>
      <c r="AI8" s="61"/>
      <c r="AJ8" s="61"/>
      <c r="AK8" s="77" t="str">
        <f>CONCATENATE(база!$P$3," ",база!$Y$3)</f>
        <v>   . .</v>
      </c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</row>
    <row r="9" spans="1:30" ht="12.75" customHeight="1">
      <c r="A9" t="s">
        <v>78</v>
      </c>
      <c r="AC9" s="2" t="s">
        <v>92</v>
      </c>
      <c r="AD9" t="s">
        <v>85</v>
      </c>
    </row>
    <row r="10" spans="29:53" ht="12.75" customHeight="1">
      <c r="AC10" s="2" t="s">
        <v>92</v>
      </c>
      <c r="AD10" s="58" t="str">
        <f>база!$AZ11</f>
        <v> </v>
      </c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9" t="str">
        <f>база!$AQ11</f>
        <v> </v>
      </c>
      <c r="AX10" s="60"/>
      <c r="AY10" s="60"/>
      <c r="AZ10" s="60"/>
      <c r="BA10" s="60"/>
    </row>
    <row r="11" spans="1:53" ht="12.75" customHeight="1">
      <c r="A11" s="78" t="s">
        <v>79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47" t="str">
        <f>база!$AQ$29</f>
        <v> </v>
      </c>
      <c r="O11" s="79"/>
      <c r="P11" s="79"/>
      <c r="Q11" s="79"/>
      <c r="R11" s="79"/>
      <c r="S11" s="79"/>
      <c r="T11" s="79"/>
      <c r="AC11" s="2" t="s">
        <v>92</v>
      </c>
      <c r="AD11" s="58" t="str">
        <f>база!$AZ12</f>
        <v> </v>
      </c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9" t="str">
        <f>база!$AQ12</f>
        <v> </v>
      </c>
      <c r="AX11" s="60"/>
      <c r="AY11" s="60"/>
      <c r="AZ11" s="60"/>
      <c r="BA11" s="60"/>
    </row>
    <row r="12" spans="29:53" ht="9.75" customHeight="1">
      <c r="AC12" s="2" t="s">
        <v>92</v>
      </c>
      <c r="AD12" s="58" t="str">
        <f>база!$AZ13</f>
        <v> </v>
      </c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9" t="str">
        <f>база!$AQ13</f>
        <v> </v>
      </c>
      <c r="AX12" s="60"/>
      <c r="AY12" s="60"/>
      <c r="AZ12" s="60"/>
      <c r="BA12" s="60"/>
    </row>
    <row r="13" spans="1:53" ht="9.75" customHeight="1">
      <c r="A13" s="80" t="s">
        <v>80</v>
      </c>
      <c r="B13" s="80"/>
      <c r="C13" s="80"/>
      <c r="D13" s="80"/>
      <c r="E13" s="80"/>
      <c r="F13" s="80"/>
      <c r="G13" s="76" t="str">
        <f>CONCATENATE(база!$P$3," ",база!$AA$3," ",база!$AJ$3)</f>
        <v>     </v>
      </c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2" t="s">
        <v>92</v>
      </c>
      <c r="AD13" s="58" t="str">
        <f>база!$AZ14</f>
        <v> </v>
      </c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9" t="str">
        <f>база!$AQ14</f>
        <v> </v>
      </c>
      <c r="AX13" s="60"/>
      <c r="AY13" s="60"/>
      <c r="AZ13" s="60"/>
      <c r="BA13" s="60"/>
    </row>
    <row r="14" spans="1:53" ht="9.75" customHeight="1">
      <c r="A14" s="26" t="s">
        <v>81</v>
      </c>
      <c r="AC14" s="2" t="s">
        <v>92</v>
      </c>
      <c r="AD14" s="58" t="str">
        <f>база!$AZ15</f>
        <v> </v>
      </c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9" t="str">
        <f>база!$AQ15</f>
        <v> </v>
      </c>
      <c r="AX14" s="60"/>
      <c r="AY14" s="60"/>
      <c r="AZ14" s="60"/>
      <c r="BA14" s="60"/>
    </row>
    <row r="15" spans="2:53" ht="9.75" customHeight="1">
      <c r="B15" s="58" t="str">
        <f>база!$AZ11</f>
        <v> 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9" t="str">
        <f>база!$AQ11</f>
        <v> </v>
      </c>
      <c r="Y15" s="66"/>
      <c r="Z15" s="66"/>
      <c r="AA15" s="66"/>
      <c r="AB15" s="66"/>
      <c r="AC15" s="2" t="s">
        <v>92</v>
      </c>
      <c r="AD15" s="58" t="str">
        <f>база!$AZ16</f>
        <v> </v>
      </c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9" t="str">
        <f>база!$AQ16</f>
        <v> </v>
      </c>
      <c r="AX15" s="60"/>
      <c r="AY15" s="60"/>
      <c r="AZ15" s="60"/>
      <c r="BA15" s="60"/>
    </row>
    <row r="16" spans="2:53" ht="9.75" customHeight="1">
      <c r="B16" s="58" t="str">
        <f>база!$AZ12</f>
        <v> 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9" t="str">
        <f>база!$AQ12</f>
        <v> </v>
      </c>
      <c r="Y16" s="66"/>
      <c r="Z16" s="66"/>
      <c r="AA16" s="66"/>
      <c r="AB16" s="66"/>
      <c r="AC16" s="2" t="s">
        <v>92</v>
      </c>
      <c r="AD16" s="58" t="str">
        <f>база!$AZ17</f>
        <v> </v>
      </c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9" t="str">
        <f>база!$AQ17</f>
        <v> </v>
      </c>
      <c r="AX16" s="60"/>
      <c r="AY16" s="60"/>
      <c r="AZ16" s="60"/>
      <c r="BA16" s="60"/>
    </row>
    <row r="17" spans="2:53" ht="9.75" customHeight="1">
      <c r="B17" s="58" t="str">
        <f>база!$AZ13</f>
        <v> 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9" t="str">
        <f>база!$AQ13</f>
        <v> </v>
      </c>
      <c r="Y17" s="66"/>
      <c r="Z17" s="66"/>
      <c r="AA17" s="66"/>
      <c r="AB17" s="66"/>
      <c r="AC17" s="2" t="s">
        <v>92</v>
      </c>
      <c r="AD17" s="58" t="str">
        <f>база!$AZ18</f>
        <v> </v>
      </c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9" t="str">
        <f>база!$AQ18</f>
        <v> </v>
      </c>
      <c r="AX17" s="60"/>
      <c r="AY17" s="60"/>
      <c r="AZ17" s="60"/>
      <c r="BA17" s="60"/>
    </row>
    <row r="18" spans="2:53" ht="9.75" customHeight="1">
      <c r="B18" s="58" t="str">
        <f>база!$AZ14</f>
        <v> 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9" t="str">
        <f>база!$AQ14</f>
        <v> </v>
      </c>
      <c r="Y18" s="66"/>
      <c r="Z18" s="66"/>
      <c r="AA18" s="66"/>
      <c r="AB18" s="66"/>
      <c r="AC18" s="2" t="s">
        <v>92</v>
      </c>
      <c r="AD18" s="58" t="str">
        <f>база!$AZ19</f>
        <v> </v>
      </c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9" t="str">
        <f>база!$AQ19</f>
        <v> </v>
      </c>
      <c r="AX18" s="60"/>
      <c r="AY18" s="60"/>
      <c r="AZ18" s="60"/>
      <c r="BA18" s="60"/>
    </row>
    <row r="19" spans="2:53" ht="9.75" customHeight="1">
      <c r="B19" s="58" t="str">
        <f>база!$AZ15</f>
        <v> 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9" t="str">
        <f>база!$AQ15</f>
        <v> </v>
      </c>
      <c r="Y19" s="66"/>
      <c r="Z19" s="66"/>
      <c r="AA19" s="66"/>
      <c r="AB19" s="66"/>
      <c r="AC19" s="2" t="s">
        <v>92</v>
      </c>
      <c r="AD19" s="58" t="str">
        <f>база!$AZ20</f>
        <v> </v>
      </c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9" t="str">
        <f>база!$AQ20</f>
        <v> </v>
      </c>
      <c r="AX19" s="60"/>
      <c r="AY19" s="60"/>
      <c r="AZ19" s="60"/>
      <c r="BA19" s="60"/>
    </row>
    <row r="20" spans="2:53" ht="9.75" customHeight="1">
      <c r="B20" s="58" t="str">
        <f>база!$AZ16</f>
        <v> 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9" t="str">
        <f>база!$AQ16</f>
        <v> </v>
      </c>
      <c r="Y20" s="66"/>
      <c r="Z20" s="66"/>
      <c r="AA20" s="66"/>
      <c r="AB20" s="66"/>
      <c r="AC20" s="2" t="s">
        <v>92</v>
      </c>
      <c r="AD20" s="58" t="str">
        <f>база!$AZ21</f>
        <v> </v>
      </c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9" t="str">
        <f>база!$AQ21</f>
        <v> </v>
      </c>
      <c r="AX20" s="60"/>
      <c r="AY20" s="60"/>
      <c r="AZ20" s="60"/>
      <c r="BA20" s="60"/>
    </row>
    <row r="21" spans="2:53" ht="9.75" customHeight="1">
      <c r="B21" s="58" t="str">
        <f>база!$AZ17</f>
        <v> 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9" t="str">
        <f>база!$AQ17</f>
        <v> </v>
      </c>
      <c r="Y21" s="66"/>
      <c r="Z21" s="66"/>
      <c r="AA21" s="66"/>
      <c r="AB21" s="66"/>
      <c r="AC21" s="28" t="s">
        <v>92</v>
      </c>
      <c r="AD21" s="58" t="str">
        <f>база!$AZ22</f>
        <v> </v>
      </c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9" t="str">
        <f>база!$AQ22</f>
        <v> </v>
      </c>
      <c r="AX21" s="60"/>
      <c r="AY21" s="60"/>
      <c r="AZ21" s="60"/>
      <c r="BA21" s="60"/>
    </row>
    <row r="22" spans="2:53" ht="9.75" customHeight="1">
      <c r="B22" s="58" t="str">
        <f>база!$AZ18</f>
        <v> 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9" t="str">
        <f>база!$AQ18</f>
        <v> </v>
      </c>
      <c r="Y22" s="66"/>
      <c r="Z22" s="66"/>
      <c r="AA22" s="66"/>
      <c r="AB22" s="66"/>
      <c r="AC22" s="2" t="s">
        <v>92</v>
      </c>
      <c r="AD22" s="58" t="str">
        <f>база!$AZ23</f>
        <v> </v>
      </c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9" t="str">
        <f>база!$AQ23</f>
        <v> </v>
      </c>
      <c r="AX22" s="60"/>
      <c r="AY22" s="60"/>
      <c r="AZ22" s="60"/>
      <c r="BA22" s="60"/>
    </row>
    <row r="23" spans="2:53" ht="9.75" customHeight="1">
      <c r="B23" s="58" t="str">
        <f>база!$AZ19</f>
        <v> 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9" t="str">
        <f>база!$AQ19</f>
        <v> </v>
      </c>
      <c r="Y23" s="66"/>
      <c r="Z23" s="66"/>
      <c r="AA23" s="66"/>
      <c r="AB23" s="66"/>
      <c r="AC23" s="2" t="s">
        <v>92</v>
      </c>
      <c r="AD23" s="58" t="str">
        <f>база!$AZ24</f>
        <v> </v>
      </c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9" t="str">
        <f>база!$AQ24</f>
        <v> </v>
      </c>
      <c r="AX23" s="60"/>
      <c r="AY23" s="60"/>
      <c r="AZ23" s="60"/>
      <c r="BA23" s="60"/>
    </row>
    <row r="24" spans="2:53" ht="9.75" customHeight="1">
      <c r="B24" s="58" t="str">
        <f>база!$AZ20</f>
        <v> 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9" t="str">
        <f>база!$AQ20</f>
        <v> </v>
      </c>
      <c r="Y24" s="66"/>
      <c r="Z24" s="66"/>
      <c r="AA24" s="66"/>
      <c r="AB24" s="66"/>
      <c r="AC24" s="2" t="s">
        <v>92</v>
      </c>
      <c r="AD24" s="58" t="str">
        <f>база!$AZ25</f>
        <v> </v>
      </c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9" t="str">
        <f>база!$AQ25</f>
        <v> </v>
      </c>
      <c r="AX24" s="60"/>
      <c r="AY24" s="60"/>
      <c r="AZ24" s="60"/>
      <c r="BA24" s="60"/>
    </row>
    <row r="25" spans="2:53" ht="9.75" customHeight="1">
      <c r="B25" s="58" t="str">
        <f>база!$AZ21</f>
        <v> 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9" t="str">
        <f>база!$AQ21</f>
        <v> </v>
      </c>
      <c r="Y25" s="66"/>
      <c r="Z25" s="66"/>
      <c r="AA25" s="66"/>
      <c r="AB25" s="66"/>
      <c r="AC25" s="28" t="s">
        <v>92</v>
      </c>
      <c r="AD25" s="58" t="str">
        <f>база!$AZ26</f>
        <v> </v>
      </c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9" t="str">
        <f>база!$AQ26</f>
        <v> </v>
      </c>
      <c r="AX25" s="60"/>
      <c r="AY25" s="60"/>
      <c r="AZ25" s="60"/>
      <c r="BA25" s="60"/>
    </row>
    <row r="26" spans="2:53" ht="9.75" customHeight="1">
      <c r="B26" s="58" t="str">
        <f>база!$AZ22</f>
        <v> 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9" t="str">
        <f>база!$AQ22</f>
        <v> </v>
      </c>
      <c r="Y26" s="66"/>
      <c r="Z26" s="66"/>
      <c r="AA26" s="66"/>
      <c r="AB26" s="66"/>
      <c r="AC26" s="2" t="s">
        <v>92</v>
      </c>
      <c r="AD26" s="58" t="str">
        <f>база!$AZ27</f>
        <v> </v>
      </c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9" t="str">
        <f>база!$AQ27</f>
        <v> </v>
      </c>
      <c r="AX26" s="60"/>
      <c r="AY26" s="60"/>
      <c r="AZ26" s="60"/>
      <c r="BA26" s="60"/>
    </row>
    <row r="27" spans="2:53" ht="9.75" customHeight="1">
      <c r="B27" s="58" t="str">
        <f>база!$AZ23</f>
        <v> 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9" t="str">
        <f>база!$AQ23</f>
        <v> </v>
      </c>
      <c r="Y27" s="66"/>
      <c r="Z27" s="66"/>
      <c r="AA27" s="66"/>
      <c r="AB27" s="66"/>
      <c r="AC27" s="2" t="s">
        <v>92</v>
      </c>
      <c r="AD27" s="81" t="s">
        <v>79</v>
      </c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62" t="str">
        <f>база!$AQ$29</f>
        <v> </v>
      </c>
      <c r="AX27" s="63"/>
      <c r="AY27" s="63"/>
      <c r="AZ27" s="63"/>
      <c r="BA27" s="63"/>
    </row>
    <row r="28" spans="2:31" ht="9.75" customHeight="1">
      <c r="B28" s="58" t="str">
        <f>база!$AZ24</f>
        <v> 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9" t="str">
        <f>база!$AQ24</f>
        <v> </v>
      </c>
      <c r="Y28" s="66"/>
      <c r="Z28" s="66"/>
      <c r="AA28" s="66"/>
      <c r="AB28" s="66"/>
      <c r="AC28" s="2" t="s">
        <v>92</v>
      </c>
      <c r="AD28" s="27"/>
      <c r="AE28" s="26" t="s">
        <v>86</v>
      </c>
    </row>
    <row r="29" spans="2:54" ht="9.75" customHeight="1">
      <c r="B29" s="58" t="str">
        <f>база!$AZ25</f>
        <v> 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9" t="str">
        <f>база!$AQ25</f>
        <v> </v>
      </c>
      <c r="Y29" s="66"/>
      <c r="Z29" s="66"/>
      <c r="AA29" s="66"/>
      <c r="AB29" s="66"/>
      <c r="AC29" s="2" t="s">
        <v>92</v>
      </c>
      <c r="AD29" s="67" t="str">
        <f>база!$I$31</f>
        <v> </v>
      </c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15"/>
    </row>
    <row r="30" spans="2:29" ht="9.75" customHeight="1">
      <c r="B30" s="58" t="str">
        <f>база!$AZ26</f>
        <v> 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9" t="str">
        <f>база!$AQ26</f>
        <v> </v>
      </c>
      <c r="Y30" s="59"/>
      <c r="Z30" s="59"/>
      <c r="AA30" s="59"/>
      <c r="AB30" s="59"/>
      <c r="AC30" s="2" t="s">
        <v>92</v>
      </c>
    </row>
    <row r="31" spans="2:30" ht="9.75" customHeight="1">
      <c r="B31" s="58" t="str">
        <f>база!$AZ27</f>
        <v> 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9" t="str">
        <f>база!$AQ27</f>
        <v> </v>
      </c>
      <c r="Y31" s="66"/>
      <c r="Z31" s="66"/>
      <c r="AA31" s="66"/>
      <c r="AB31" s="66"/>
      <c r="AC31" s="2" t="s">
        <v>92</v>
      </c>
      <c r="AD31" s="26" t="s">
        <v>87</v>
      </c>
    </row>
    <row r="32" spans="2:48" ht="12.75">
      <c r="B32" s="71" t="s">
        <v>79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62" t="s">
        <v>105</v>
      </c>
      <c r="Y32" s="63"/>
      <c r="Z32" s="63"/>
      <c r="AA32" s="63"/>
      <c r="AB32" s="63"/>
      <c r="AC32" s="2" t="s">
        <v>92</v>
      </c>
      <c r="AI32" t="s">
        <v>84</v>
      </c>
      <c r="AK32" s="7" t="s">
        <v>25</v>
      </c>
      <c r="AL32" s="69" t="str">
        <f>база!$AH$2</f>
        <v> </v>
      </c>
      <c r="AM32" s="70"/>
      <c r="AN32" s="7" t="s">
        <v>25</v>
      </c>
      <c r="AO32" s="69" t="str">
        <f>база!$AJ$2</f>
        <v> </v>
      </c>
      <c r="AP32" s="70"/>
      <c r="AQ32" s="70"/>
      <c r="AR32" s="70"/>
      <c r="AS32" s="70"/>
      <c r="AT32" s="70"/>
      <c r="AU32" s="70"/>
      <c r="AV32" s="7" t="s">
        <v>24</v>
      </c>
    </row>
    <row r="33" spans="2:48" ht="12.75">
      <c r="B33" t="s">
        <v>86</v>
      </c>
      <c r="X33" s="31"/>
      <c r="Y33" s="32"/>
      <c r="Z33" s="32"/>
      <c r="AA33" s="32"/>
      <c r="AB33" s="32"/>
      <c r="AC33" s="2"/>
      <c r="AK33" s="7"/>
      <c r="AL33" s="29"/>
      <c r="AM33" s="30"/>
      <c r="AN33" s="7"/>
      <c r="AO33" s="29"/>
      <c r="AP33" s="30"/>
      <c r="AQ33" s="30"/>
      <c r="AR33" s="30"/>
      <c r="AS33" s="30"/>
      <c r="AT33" s="30"/>
      <c r="AU33" s="30"/>
      <c r="AV33" s="7"/>
    </row>
    <row r="34" spans="1:36" ht="12" customHeight="1">
      <c r="A34" s="64" t="str">
        <f>база!$I$31</f>
        <v> 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2" t="s">
        <v>92</v>
      </c>
      <c r="AF34" s="16"/>
      <c r="AG34" s="17"/>
      <c r="AH34" s="17"/>
      <c r="AI34" s="17"/>
      <c r="AJ34" s="18"/>
    </row>
    <row r="35" spans="1:36" ht="13.5" customHeight="1">
      <c r="A35" t="s">
        <v>87</v>
      </c>
      <c r="AC35" s="2" t="s">
        <v>92</v>
      </c>
      <c r="AF35" s="19"/>
      <c r="AG35" s="20" t="s">
        <v>89</v>
      </c>
      <c r="AH35" s="2"/>
      <c r="AI35" s="2"/>
      <c r="AJ35" s="21"/>
    </row>
    <row r="36" spans="1:36" ht="12.75">
      <c r="A36" t="s">
        <v>88</v>
      </c>
      <c r="AC36" s="2" t="s">
        <v>92</v>
      </c>
      <c r="AF36" s="22"/>
      <c r="AG36" s="23"/>
      <c r="AH36" s="23"/>
      <c r="AI36" s="23"/>
      <c r="AJ36" s="24"/>
    </row>
    <row r="37" ht="8.25" customHeight="1">
      <c r="AC37" s="2" t="s">
        <v>92</v>
      </c>
    </row>
    <row r="38" spans="1:30" ht="12.75">
      <c r="A38" t="s">
        <v>90</v>
      </c>
      <c r="AC38" s="2" t="s">
        <v>92</v>
      </c>
      <c r="AD38" t="s">
        <v>91</v>
      </c>
    </row>
    <row r="39" ht="9" customHeight="1">
      <c r="AC39" s="2" t="s">
        <v>92</v>
      </c>
    </row>
    <row r="40" spans="1:30" ht="12.75">
      <c r="A40" t="s">
        <v>101</v>
      </c>
      <c r="AC40" s="2" t="s">
        <v>92</v>
      </c>
      <c r="AD40" t="s">
        <v>102</v>
      </c>
    </row>
    <row r="41" ht="12.75">
      <c r="AC41" s="2"/>
    </row>
  </sheetData>
  <sheetProtection/>
  <mergeCells count="90">
    <mergeCell ref="AJ5:AO5"/>
    <mergeCell ref="X32:AB32"/>
    <mergeCell ref="B32:W32"/>
    <mergeCell ref="AD27:AV27"/>
    <mergeCell ref="AD24:AV24"/>
    <mergeCell ref="AW24:BA24"/>
    <mergeCell ref="B25:W25"/>
    <mergeCell ref="X25:AB25"/>
    <mergeCell ref="AD25:AV25"/>
    <mergeCell ref="AW25:BA25"/>
    <mergeCell ref="AD22:AV22"/>
    <mergeCell ref="AW22:BA22"/>
    <mergeCell ref="B23:W23"/>
    <mergeCell ref="X23:AB23"/>
    <mergeCell ref="AD23:AV23"/>
    <mergeCell ref="AW23:BA23"/>
    <mergeCell ref="AO32:AU32"/>
    <mergeCell ref="B29:W29"/>
    <mergeCell ref="X29:AB29"/>
    <mergeCell ref="B30:W30"/>
    <mergeCell ref="X30:AB30"/>
    <mergeCell ref="B20:W20"/>
    <mergeCell ref="X20:AB20"/>
    <mergeCell ref="B26:W26"/>
    <mergeCell ref="X26:AB26"/>
    <mergeCell ref="B21:W21"/>
    <mergeCell ref="X21:AB21"/>
    <mergeCell ref="B22:W22"/>
    <mergeCell ref="X22:AB22"/>
    <mergeCell ref="B24:W24"/>
    <mergeCell ref="X24:AB24"/>
    <mergeCell ref="B18:W18"/>
    <mergeCell ref="X18:AB18"/>
    <mergeCell ref="B19:W19"/>
    <mergeCell ref="X19:AB19"/>
    <mergeCell ref="B16:W16"/>
    <mergeCell ref="X16:AB16"/>
    <mergeCell ref="B17:W17"/>
    <mergeCell ref="X17:AB17"/>
    <mergeCell ref="X15:AB15"/>
    <mergeCell ref="B15:W15"/>
    <mergeCell ref="AK8:BA8"/>
    <mergeCell ref="A11:M11"/>
    <mergeCell ref="AD10:AV10"/>
    <mergeCell ref="AW10:BA10"/>
    <mergeCell ref="N11:T11"/>
    <mergeCell ref="A13:F13"/>
    <mergeCell ref="A5:T5"/>
    <mergeCell ref="U5:Z5"/>
    <mergeCell ref="K6:L6"/>
    <mergeCell ref="N6:T6"/>
    <mergeCell ref="AD13:AV13"/>
    <mergeCell ref="AW13:BA13"/>
    <mergeCell ref="AP5:AU5"/>
    <mergeCell ref="AL6:AM6"/>
    <mergeCell ref="AO6:AU6"/>
    <mergeCell ref="G13:AB13"/>
    <mergeCell ref="AD14:AV14"/>
    <mergeCell ref="AW14:BA14"/>
    <mergeCell ref="AW11:BA11"/>
    <mergeCell ref="AD11:AV11"/>
    <mergeCell ref="AD12:AV12"/>
    <mergeCell ref="AW12:BA12"/>
    <mergeCell ref="AW17:BA17"/>
    <mergeCell ref="AD18:AV18"/>
    <mergeCell ref="AW18:BA18"/>
    <mergeCell ref="AD15:AV15"/>
    <mergeCell ref="AW15:BA15"/>
    <mergeCell ref="AD16:AV16"/>
    <mergeCell ref="AW16:BA16"/>
    <mergeCell ref="AW27:BA27"/>
    <mergeCell ref="A34:AB34"/>
    <mergeCell ref="B31:W31"/>
    <mergeCell ref="X31:AB31"/>
    <mergeCell ref="B27:W27"/>
    <mergeCell ref="X27:AB27"/>
    <mergeCell ref="B28:W28"/>
    <mergeCell ref="X28:AB28"/>
    <mergeCell ref="AD29:BA29"/>
    <mergeCell ref="AL32:AM32"/>
    <mergeCell ref="AD21:AV21"/>
    <mergeCell ref="AW21:BA21"/>
    <mergeCell ref="AD8:AJ8"/>
    <mergeCell ref="AD26:AV26"/>
    <mergeCell ref="AW26:BA26"/>
    <mergeCell ref="AD19:AV19"/>
    <mergeCell ref="AW19:BA19"/>
    <mergeCell ref="AD20:AV20"/>
    <mergeCell ref="AW20:BA20"/>
    <mergeCell ref="AD17:AV17"/>
  </mergeCells>
  <printOptions/>
  <pageMargins left="0.7874015748031497" right="0.3937007874015748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BD107"/>
  <sheetViews>
    <sheetView tabSelected="1" zoomScalePageLayoutView="0" workbookViewId="0" topLeftCell="A40">
      <selection activeCell="CA47" sqref="CA46:CB47"/>
    </sheetView>
  </sheetViews>
  <sheetFormatPr defaultColWidth="1.00390625" defaultRowHeight="12.75"/>
  <cols>
    <col min="1" max="54" width="1.75390625" style="1" customWidth="1"/>
    <col min="55" max="55" width="2.00390625" style="1" customWidth="1"/>
    <col min="56" max="114" width="1.75390625" style="1" customWidth="1"/>
    <col min="115" max="16384" width="1.00390625" style="1" customWidth="1"/>
  </cols>
  <sheetData>
    <row r="1" spans="1:55" ht="11.25">
      <c r="A1" s="69" t="s">
        <v>20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97" t="s">
        <v>21</v>
      </c>
      <c r="M1" s="97"/>
      <c r="N1" s="97"/>
      <c r="O1" s="97"/>
      <c r="P1" s="97"/>
      <c r="Q1" s="97"/>
      <c r="R1" s="98" t="str">
        <f>база!AC2</f>
        <v> </v>
      </c>
      <c r="S1" s="99"/>
      <c r="T1" s="99"/>
      <c r="U1" s="99"/>
      <c r="V1" s="74" t="s">
        <v>22</v>
      </c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</row>
    <row r="2" spans="1:55" ht="12" customHeight="1">
      <c r="A2" s="7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 t="s">
        <v>25</v>
      </c>
      <c r="AR2" s="69" t="str">
        <f>база!AH2</f>
        <v> </v>
      </c>
      <c r="AS2" s="70"/>
      <c r="AT2" s="7" t="s">
        <v>25</v>
      </c>
      <c r="AU2" s="69" t="str">
        <f>база!AJ2</f>
        <v> </v>
      </c>
      <c r="AV2" s="70"/>
      <c r="AW2" s="70"/>
      <c r="AX2" s="70"/>
      <c r="AY2" s="70"/>
      <c r="AZ2" s="70"/>
      <c r="BA2" s="70"/>
      <c r="BB2" s="7" t="s">
        <v>24</v>
      </c>
      <c r="BC2" s="8"/>
    </row>
    <row r="3" spans="1:55" ht="11.25" hidden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</row>
    <row r="4" spans="1:55" s="13" customFormat="1" ht="12.75" customHeight="1">
      <c r="A4" s="100" t="s">
        <v>26</v>
      </c>
      <c r="B4" s="100"/>
      <c r="C4" s="100"/>
      <c r="D4" s="100"/>
      <c r="E4" s="100"/>
      <c r="F4" s="100"/>
      <c r="G4" s="100"/>
      <c r="H4" s="100"/>
      <c r="I4" s="9"/>
      <c r="J4" s="101" t="str">
        <f>CONCATENATE(база!P3,"  ",база!AA3,"  ",база!AJ3)</f>
        <v>       </v>
      </c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0"/>
      <c r="AH4" s="100"/>
      <c r="AI4" s="100"/>
      <c r="AJ4" s="100"/>
      <c r="AK4" s="100"/>
      <c r="AL4" s="100"/>
      <c r="AM4" s="100"/>
      <c r="AN4" s="100"/>
      <c r="AO4" s="100"/>
      <c r="AP4" s="91" t="str">
        <f>база!H7</f>
        <v> </v>
      </c>
      <c r="AQ4" s="92"/>
      <c r="AR4" s="92"/>
      <c r="AS4" s="92"/>
      <c r="AT4" s="92"/>
      <c r="AU4" s="96" t="s">
        <v>27</v>
      </c>
      <c r="AV4" s="96"/>
      <c r="AW4" s="96"/>
      <c r="AX4" s="96"/>
      <c r="AY4" s="96"/>
      <c r="AZ4" s="96"/>
      <c r="BA4" s="96"/>
      <c r="BB4" s="96"/>
      <c r="BC4" s="96"/>
    </row>
    <row r="5" spans="1:55" s="13" customFormat="1" ht="6" customHeight="1">
      <c r="A5" s="84" t="s">
        <v>103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</row>
    <row r="6" spans="1:55" s="13" customFormat="1" ht="3.7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</row>
    <row r="7" spans="1:55" s="13" customFormat="1" ht="24.75" customHeight="1">
      <c r="A7" s="84" t="s">
        <v>137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</row>
    <row r="8" spans="1:55" s="13" customFormat="1" ht="11.25" customHeight="1">
      <c r="A8" s="9" t="s">
        <v>106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</row>
    <row r="9" spans="1:55" s="13" customFormat="1" ht="10.5" customHeight="1">
      <c r="A9" s="95" t="s">
        <v>28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</row>
    <row r="10" spans="1:55" s="13" customFormat="1" ht="9.75">
      <c r="A10" s="96" t="s">
        <v>29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1" t="str">
        <f>база!K8</f>
        <v>Мед.осмотр для работы</v>
      </c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</row>
    <row r="11" spans="1:55" s="13" customFormat="1" ht="11.25" customHeight="1">
      <c r="A11" s="9" t="s">
        <v>30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</row>
    <row r="12" spans="1:55" ht="9.75" customHeight="1">
      <c r="A12" s="84" t="s">
        <v>31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</row>
    <row r="13" spans="1:55" ht="9.75" customHeight="1">
      <c r="A13" s="84" t="s">
        <v>32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</row>
    <row r="14" spans="1:55" ht="9.75" customHeight="1">
      <c r="A14" s="84" t="s">
        <v>33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</row>
    <row r="15" spans="1:55" ht="9.75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</row>
    <row r="16" spans="1:55" s="13" customFormat="1" ht="9.75">
      <c r="A16" s="95" t="s">
        <v>34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</row>
    <row r="17" spans="1:55" ht="9.75" customHeight="1">
      <c r="A17" s="84" t="s">
        <v>37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</row>
    <row r="18" spans="1:55" ht="9.75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</row>
    <row r="19" spans="1:55" ht="9.75" customHeight="1">
      <c r="A19" s="84" t="s">
        <v>36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</row>
    <row r="20" spans="1:55" ht="9.75" customHeight="1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</row>
    <row r="21" spans="1:55" ht="9.75" customHeight="1">
      <c r="A21" s="84" t="s">
        <v>35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</row>
    <row r="22" spans="1:55" ht="9.75" customHeight="1">
      <c r="A22" s="84" t="s">
        <v>39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</row>
    <row r="23" spans="1:55" ht="9.75" customHeight="1">
      <c r="A23" s="84" t="s">
        <v>38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</row>
    <row r="24" spans="1:55" ht="9.75" customHeight="1">
      <c r="A24" s="84" t="s">
        <v>100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</row>
    <row r="25" spans="1:55" ht="4.5" customHeight="1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</row>
    <row r="26" spans="1:55" ht="9.75" customHeight="1">
      <c r="A26" s="84" t="s">
        <v>40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</row>
    <row r="27" spans="1:55" ht="9.75" customHeight="1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</row>
    <row r="28" spans="1:55" ht="9.75" customHeight="1">
      <c r="A28" s="84" t="s">
        <v>41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</row>
    <row r="29" spans="1:55" ht="9.75" customHeight="1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</row>
    <row r="30" spans="1:55" ht="9.75" customHeight="1">
      <c r="A30" s="9" t="s">
        <v>42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</row>
    <row r="31" spans="1:55" ht="9.75" customHeight="1">
      <c r="A31" s="9" t="s">
        <v>43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</row>
    <row r="32" spans="1:55" ht="9.75" customHeight="1">
      <c r="A32" s="9" t="s">
        <v>44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</row>
    <row r="33" spans="1:55" ht="11.25">
      <c r="A33" s="74" t="s">
        <v>45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</row>
    <row r="34" spans="1:55" ht="9.75" customHeight="1">
      <c r="A34" s="9" t="s">
        <v>46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55" ht="9.75" customHeight="1">
      <c r="A35" s="9" t="s">
        <v>47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6" spans="1:55" ht="9.75" customHeight="1">
      <c r="A36" s="9" t="s">
        <v>48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</row>
    <row r="37" spans="1:55" ht="9.75" customHeight="1">
      <c r="A37" s="9" t="s">
        <v>49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</row>
    <row r="38" spans="1:55" ht="9.75" customHeight="1">
      <c r="A38" s="9" t="s">
        <v>50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</row>
    <row r="39" spans="1:55" ht="9.75" customHeight="1">
      <c r="A39" s="74" t="s">
        <v>108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</row>
    <row r="40" spans="1:56" ht="20.25" customHeight="1">
      <c r="A40" s="84" t="s">
        <v>109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</row>
    <row r="41" spans="1:56" s="35" customFormat="1" ht="21.75" customHeight="1">
      <c r="A41" s="84" t="s">
        <v>110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</row>
    <row r="42" spans="1:55" ht="12.75" customHeight="1">
      <c r="A42" s="9" t="s">
        <v>111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</row>
    <row r="43" spans="1:56" ht="21" customHeight="1">
      <c r="A43" s="84" t="s">
        <v>112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</row>
    <row r="44" spans="1:55" ht="23.25" customHeight="1">
      <c r="A44" s="82" t="s">
        <v>113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</row>
    <row r="45" spans="1:55" ht="9.75" customHeight="1">
      <c r="A45" s="9" t="s">
        <v>118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</row>
    <row r="46" spans="1:56" ht="18" customHeight="1">
      <c r="A46" s="82" t="s">
        <v>119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</row>
    <row r="47" spans="1:56" ht="20.25" customHeight="1">
      <c r="A47" s="82" t="s">
        <v>120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</row>
    <row r="48" spans="1:56" ht="12.75" customHeight="1">
      <c r="A48" s="82" t="s">
        <v>121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</row>
    <row r="49" spans="1:56" ht="9.75" customHeight="1">
      <c r="A49" s="82" t="s">
        <v>122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</row>
    <row r="50" spans="1:55" ht="9.75" customHeight="1">
      <c r="A50" s="33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</row>
    <row r="51" spans="1:55" ht="9.75" customHeight="1">
      <c r="A51" s="74" t="s">
        <v>107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</row>
    <row r="52" spans="1:55" ht="9.75" customHeight="1">
      <c r="A52" s="9" t="s">
        <v>114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</row>
    <row r="53" spans="1:55" ht="11.25">
      <c r="A53" s="9" t="s">
        <v>51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</row>
    <row r="54" spans="1:55" ht="9.75" customHeight="1">
      <c r="A54" s="9" t="s">
        <v>115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</row>
    <row r="55" spans="1:55" ht="9.75" customHeight="1">
      <c r="A55" s="9" t="s">
        <v>52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</row>
    <row r="56" spans="1:55" ht="11.25">
      <c r="A56" s="9" t="s">
        <v>116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</row>
    <row r="57" spans="1:55" ht="9.75" customHeight="1">
      <c r="A57" s="9" t="s">
        <v>53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</row>
    <row r="58" spans="1:55" ht="9.75" customHeight="1">
      <c r="A58" s="9" t="s">
        <v>117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</row>
    <row r="59" spans="1:55" ht="9.75" customHeight="1">
      <c r="A59" s="74" t="s">
        <v>123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</row>
    <row r="60" spans="1:56" s="13" customFormat="1" ht="11.25">
      <c r="A60" s="9" t="s">
        <v>124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1"/>
    </row>
    <row r="61" spans="1:55" ht="9.75" customHeight="1">
      <c r="A61" s="9" t="s">
        <v>125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</row>
    <row r="62" spans="1:55" ht="9.75" customHeight="1">
      <c r="A62" s="9" t="s">
        <v>54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</row>
    <row r="63" spans="1:56" ht="9.75" customHeight="1">
      <c r="A63" s="95" t="s">
        <v>126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13"/>
    </row>
    <row r="64" spans="1:55" ht="9.75" customHeight="1">
      <c r="A64" s="9" t="s">
        <v>138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</row>
    <row r="65" spans="1:55" ht="9.75" customHeight="1">
      <c r="A65" s="9" t="s">
        <v>139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</row>
    <row r="66" spans="1:55" ht="8.25" customHeight="1">
      <c r="A66" s="9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</row>
    <row r="67" spans="1:56" s="13" customFormat="1" ht="11.25">
      <c r="A67" s="9" t="s">
        <v>127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1"/>
    </row>
    <row r="68" spans="1:55" ht="11.25">
      <c r="A68" s="9" t="s">
        <v>55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</row>
    <row r="69" spans="1:56" ht="22.5" customHeight="1">
      <c r="A69" s="82" t="s">
        <v>128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</row>
    <row r="70" spans="1:56" s="13" customFormat="1" ht="11.25">
      <c r="A70" s="9" t="s">
        <v>129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1"/>
    </row>
    <row r="71" spans="1:55" ht="12" customHeight="1">
      <c r="A71" s="74" t="s">
        <v>130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</row>
    <row r="72" spans="1:56" ht="11.25" customHeight="1">
      <c r="A72" s="9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13"/>
    </row>
    <row r="73" spans="1:55" ht="21.75" customHeight="1">
      <c r="A73" s="105" t="s">
        <v>131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</row>
    <row r="74" spans="1:55" ht="12.75" customHeight="1">
      <c r="A74" s="95" t="s">
        <v>132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</row>
    <row r="75" spans="1:55" ht="9.75" customHeight="1">
      <c r="A75" s="10" t="s">
        <v>56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7"/>
      <c r="X75" s="7"/>
      <c r="Y75" s="7"/>
      <c r="Z75" s="7"/>
      <c r="AA75" s="7"/>
      <c r="AB75" s="10" t="s">
        <v>59</v>
      </c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1"/>
    </row>
    <row r="76" spans="1:55" ht="12" customHeight="1">
      <c r="A76" s="9" t="s">
        <v>99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7" t="s">
        <v>58</v>
      </c>
      <c r="AC76" s="9"/>
      <c r="AD76" s="9"/>
      <c r="AE76" s="102" t="str">
        <f>J4</f>
        <v>       </v>
      </c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</row>
    <row r="77" spans="1:55" ht="12" customHeight="1">
      <c r="A77" s="9" t="s">
        <v>133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7"/>
      <c r="AC77" s="9"/>
      <c r="AD77" s="9"/>
      <c r="AE77" s="37"/>
      <c r="AF77" s="37"/>
      <c r="AG77" s="37"/>
      <c r="AH77" s="36"/>
      <c r="AI77" s="36"/>
      <c r="AJ77" s="36"/>
      <c r="AK77" s="36"/>
      <c r="AL77" s="36"/>
      <c r="AM77" s="37"/>
      <c r="AN77" s="37"/>
      <c r="AO77" s="37"/>
      <c r="AP77" s="37"/>
      <c r="AQ77" s="37"/>
      <c r="AR77" s="37"/>
      <c r="AS77" s="37"/>
      <c r="AT77" s="37"/>
      <c r="AU77" s="37"/>
      <c r="AV77" s="36"/>
      <c r="AW77" s="36"/>
      <c r="AX77" s="36"/>
      <c r="AY77" s="36"/>
      <c r="AZ77" s="36"/>
      <c r="BA77" s="36"/>
      <c r="BB77" s="36"/>
      <c r="BC77" s="36"/>
    </row>
    <row r="78" spans="1:55" ht="12" customHeight="1">
      <c r="A78" s="9" t="s">
        <v>134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7"/>
      <c r="AC78" s="9"/>
      <c r="AD78" s="9"/>
      <c r="AE78" s="37"/>
      <c r="AF78" s="37"/>
      <c r="AG78" s="37"/>
      <c r="AH78" s="36"/>
      <c r="AI78" s="36"/>
      <c r="AJ78" s="36"/>
      <c r="AK78" s="36"/>
      <c r="AL78" s="36"/>
      <c r="AM78" s="37"/>
      <c r="AN78" s="37"/>
      <c r="AO78" s="37"/>
      <c r="AP78" s="37"/>
      <c r="AQ78" s="37"/>
      <c r="AR78" s="37"/>
      <c r="AS78" s="37"/>
      <c r="AT78" s="37"/>
      <c r="AU78" s="37"/>
      <c r="AV78" s="36"/>
      <c r="AW78" s="36"/>
      <c r="AX78" s="36"/>
      <c r="AY78" s="36"/>
      <c r="AZ78" s="36"/>
      <c r="BA78" s="36"/>
      <c r="BB78" s="36"/>
      <c r="BC78" s="36"/>
    </row>
    <row r="79" spans="1:55" ht="12" customHeight="1">
      <c r="A79" s="9" t="s">
        <v>135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7"/>
      <c r="AC79" s="9"/>
      <c r="AD79" s="9"/>
      <c r="AE79" s="37"/>
      <c r="AF79" s="37"/>
      <c r="AG79" s="37"/>
      <c r="AH79" s="36"/>
      <c r="AI79" s="36"/>
      <c r="AJ79" s="36"/>
      <c r="AK79" s="36"/>
      <c r="AL79" s="36"/>
      <c r="AM79" s="37"/>
      <c r="AN79" s="37"/>
      <c r="AO79" s="37"/>
      <c r="AP79" s="37"/>
      <c r="AQ79" s="37"/>
      <c r="AR79" s="37"/>
      <c r="AS79" s="37"/>
      <c r="AT79" s="37"/>
      <c r="AU79" s="37"/>
      <c r="AV79" s="36"/>
      <c r="AW79" s="36"/>
      <c r="AX79" s="36"/>
      <c r="AY79" s="36"/>
      <c r="AZ79" s="36"/>
      <c r="BA79" s="36"/>
      <c r="BB79" s="36"/>
      <c r="BC79" s="36"/>
    </row>
    <row r="80" spans="1:55" ht="12.75" customHeight="1">
      <c r="A80" s="9" t="s">
        <v>96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100" t="s">
        <v>60</v>
      </c>
      <c r="AC80" s="100"/>
      <c r="AD80" s="100"/>
      <c r="AE80" s="100"/>
      <c r="AF80" s="100"/>
      <c r="AG80" s="100"/>
      <c r="AH80" s="93" t="str">
        <f>база!A3</f>
        <v> </v>
      </c>
      <c r="AI80" s="93"/>
      <c r="AJ80" s="93"/>
      <c r="AK80" s="93"/>
      <c r="AL80" s="93"/>
      <c r="AM80" s="9"/>
      <c r="AN80" s="9" t="s">
        <v>61</v>
      </c>
      <c r="AO80" s="9"/>
      <c r="AP80" s="9"/>
      <c r="AQ80" s="9"/>
      <c r="AR80" s="9"/>
      <c r="AS80" s="9"/>
      <c r="AT80" s="9"/>
      <c r="AU80" s="9"/>
      <c r="AV80" s="103" t="str">
        <f>база!AX3</f>
        <v> </v>
      </c>
      <c r="AW80" s="104"/>
      <c r="AX80" s="104"/>
      <c r="AY80" s="104"/>
      <c r="AZ80" s="104"/>
      <c r="BA80" s="104"/>
      <c r="BB80" s="104"/>
      <c r="BC80" s="104"/>
    </row>
    <row r="81" spans="1:55" ht="9.75" customHeight="1">
      <c r="A81" s="9" t="s">
        <v>95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 t="s">
        <v>62</v>
      </c>
      <c r="AC81" s="9"/>
      <c r="AD81" s="9"/>
      <c r="AE81" s="9"/>
      <c r="AF81" s="9"/>
      <c r="AG81" s="91" t="str">
        <f>база!R4</f>
        <v> </v>
      </c>
      <c r="AH81" s="92"/>
      <c r="AI81" s="92"/>
      <c r="AJ81" s="92"/>
      <c r="AK81" s="92"/>
      <c r="AL81" s="92"/>
      <c r="AM81" s="92"/>
      <c r="AN81" s="9"/>
      <c r="AO81" s="100" t="s">
        <v>63</v>
      </c>
      <c r="AP81" s="100"/>
      <c r="AQ81" s="100"/>
      <c r="AR81" s="9"/>
      <c r="AS81" s="93" t="str">
        <f>база!AC4</f>
        <v>.  .</v>
      </c>
      <c r="AT81" s="94"/>
      <c r="AU81" s="94"/>
      <c r="AV81" s="94"/>
      <c r="AW81" s="94"/>
      <c r="AX81" s="9"/>
      <c r="AY81" s="9"/>
      <c r="AZ81" s="9"/>
      <c r="BA81" s="9"/>
      <c r="BB81" s="9"/>
      <c r="BC81" s="9"/>
    </row>
    <row r="82" spans="1:55" ht="9.75" customHeight="1">
      <c r="A82" s="9" t="s">
        <v>57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1" t="str">
        <f>база!AK4</f>
        <v> </v>
      </c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</row>
    <row r="83" spans="1:55" ht="9.75" customHeight="1">
      <c r="A83" s="9" t="s">
        <v>136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 t="s">
        <v>64</v>
      </c>
      <c r="AC83" s="9"/>
      <c r="AD83" s="9"/>
      <c r="AE83" s="9"/>
      <c r="AF83" s="9"/>
      <c r="AG83" s="9"/>
      <c r="AH83" s="9"/>
      <c r="AI83" s="9"/>
      <c r="AJ83" s="93" t="str">
        <f>база!E5</f>
        <v> </v>
      </c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</row>
    <row r="84" spans="1:55" ht="9.75" customHeight="1">
      <c r="A84" s="9" t="s">
        <v>104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1" t="str">
        <f>база!AD5</f>
        <v> </v>
      </c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</row>
    <row r="85" spans="1:55" ht="9.75" customHeight="1">
      <c r="A85" s="12" t="s">
        <v>65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</row>
    <row r="86" spans="1:55" ht="9.75" customHeight="1">
      <c r="A86" s="74" t="s">
        <v>66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109" t="s">
        <v>71</v>
      </c>
      <c r="AX86" s="109"/>
      <c r="AY86" s="109"/>
      <c r="AZ86" s="109"/>
      <c r="BA86" s="109"/>
      <c r="BB86" s="109"/>
      <c r="BC86" s="109"/>
    </row>
    <row r="87" spans="1:55" ht="9.75" customHeight="1">
      <c r="A87" s="88" t="s">
        <v>11</v>
      </c>
      <c r="B87" s="88"/>
      <c r="C87" s="88"/>
      <c r="D87" s="88"/>
      <c r="E87" s="88"/>
      <c r="F87" s="88"/>
      <c r="G87" s="88"/>
      <c r="H87" s="88"/>
      <c r="I87" s="88"/>
      <c r="J87" s="88" t="s">
        <v>67</v>
      </c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 t="s">
        <v>16</v>
      </c>
      <c r="AO87" s="88"/>
      <c r="AP87" s="88"/>
      <c r="AQ87" s="88"/>
      <c r="AR87" s="88"/>
      <c r="AS87" s="88"/>
      <c r="AT87" s="88" t="s">
        <v>68</v>
      </c>
      <c r="AU87" s="88"/>
      <c r="AV87" s="88"/>
      <c r="AW87" s="88"/>
      <c r="AX87" s="88" t="s">
        <v>14</v>
      </c>
      <c r="AY87" s="88"/>
      <c r="AZ87" s="88"/>
      <c r="BA87" s="88"/>
      <c r="BB87" s="88"/>
      <c r="BC87" s="88"/>
    </row>
    <row r="88" spans="1:55" ht="9.75" customHeight="1">
      <c r="A88" s="88" t="str">
        <f>база!C11</f>
        <v> </v>
      </c>
      <c r="B88" s="89"/>
      <c r="C88" s="89"/>
      <c r="D88" s="89"/>
      <c r="E88" s="89"/>
      <c r="F88" s="89"/>
      <c r="G88" s="89"/>
      <c r="H88" s="89"/>
      <c r="I88" s="89"/>
      <c r="J88" s="90" t="str">
        <f>база!AZ11</f>
        <v> </v>
      </c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87" t="str">
        <f>база!AV11</f>
        <v> </v>
      </c>
      <c r="AO88" s="87"/>
      <c r="AP88" s="87"/>
      <c r="AQ88" s="87"/>
      <c r="AR88" s="87"/>
      <c r="AS88" s="87"/>
      <c r="AT88" s="86" t="str">
        <f>база!AM11</f>
        <v> </v>
      </c>
      <c r="AU88" s="87"/>
      <c r="AV88" s="87"/>
      <c r="AW88" s="87"/>
      <c r="AX88" s="86" t="str">
        <f>база!AQ11</f>
        <v> </v>
      </c>
      <c r="AY88" s="87"/>
      <c r="AZ88" s="87"/>
      <c r="BA88" s="87"/>
      <c r="BB88" s="87"/>
      <c r="BC88" s="87"/>
    </row>
    <row r="89" spans="1:55" ht="9.75" customHeight="1">
      <c r="A89" s="88" t="str">
        <f>база!C12</f>
        <v> </v>
      </c>
      <c r="B89" s="89"/>
      <c r="C89" s="89"/>
      <c r="D89" s="89"/>
      <c r="E89" s="89"/>
      <c r="F89" s="89"/>
      <c r="G89" s="89"/>
      <c r="H89" s="89"/>
      <c r="I89" s="89"/>
      <c r="J89" s="90" t="str">
        <f>база!AZ12</f>
        <v> </v>
      </c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87" t="str">
        <f>база!AV12</f>
        <v> </v>
      </c>
      <c r="AO89" s="87"/>
      <c r="AP89" s="87"/>
      <c r="AQ89" s="87"/>
      <c r="AR89" s="87"/>
      <c r="AS89" s="87"/>
      <c r="AT89" s="86" t="str">
        <f>база!AM12</f>
        <v> </v>
      </c>
      <c r="AU89" s="87"/>
      <c r="AV89" s="87"/>
      <c r="AW89" s="87"/>
      <c r="AX89" s="86" t="str">
        <f>база!AQ12</f>
        <v> </v>
      </c>
      <c r="AY89" s="87"/>
      <c r="AZ89" s="87"/>
      <c r="BA89" s="87"/>
      <c r="BB89" s="87"/>
      <c r="BC89" s="87"/>
    </row>
    <row r="90" spans="1:55" ht="9.75" customHeight="1">
      <c r="A90" s="88" t="str">
        <f>база!C13</f>
        <v> </v>
      </c>
      <c r="B90" s="89"/>
      <c r="C90" s="89"/>
      <c r="D90" s="89"/>
      <c r="E90" s="89"/>
      <c r="F90" s="89"/>
      <c r="G90" s="89"/>
      <c r="H90" s="89"/>
      <c r="I90" s="89"/>
      <c r="J90" s="90" t="str">
        <f>база!AZ13</f>
        <v> </v>
      </c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87" t="str">
        <f>база!AV13</f>
        <v> </v>
      </c>
      <c r="AO90" s="87"/>
      <c r="AP90" s="87"/>
      <c r="AQ90" s="87"/>
      <c r="AR90" s="87"/>
      <c r="AS90" s="87"/>
      <c r="AT90" s="86" t="str">
        <f>база!AM13</f>
        <v> </v>
      </c>
      <c r="AU90" s="87"/>
      <c r="AV90" s="87"/>
      <c r="AW90" s="87"/>
      <c r="AX90" s="86" t="str">
        <f>база!AQ13</f>
        <v> </v>
      </c>
      <c r="AY90" s="87"/>
      <c r="AZ90" s="87"/>
      <c r="BA90" s="87"/>
      <c r="BB90" s="87"/>
      <c r="BC90" s="87"/>
    </row>
    <row r="91" spans="1:55" ht="9.75" customHeight="1">
      <c r="A91" s="88" t="str">
        <f>база!C14</f>
        <v> </v>
      </c>
      <c r="B91" s="89"/>
      <c r="C91" s="89"/>
      <c r="D91" s="89"/>
      <c r="E91" s="89"/>
      <c r="F91" s="89"/>
      <c r="G91" s="89"/>
      <c r="H91" s="89"/>
      <c r="I91" s="89"/>
      <c r="J91" s="90" t="str">
        <f>база!AZ14</f>
        <v> </v>
      </c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87" t="str">
        <f>база!AV14</f>
        <v> </v>
      </c>
      <c r="AO91" s="87"/>
      <c r="AP91" s="87"/>
      <c r="AQ91" s="87"/>
      <c r="AR91" s="87"/>
      <c r="AS91" s="87"/>
      <c r="AT91" s="86" t="str">
        <f>база!AM14</f>
        <v> </v>
      </c>
      <c r="AU91" s="87"/>
      <c r="AV91" s="87"/>
      <c r="AW91" s="87"/>
      <c r="AX91" s="86" t="str">
        <f>база!AQ14</f>
        <v> </v>
      </c>
      <c r="AY91" s="87"/>
      <c r="AZ91" s="87"/>
      <c r="BA91" s="87"/>
      <c r="BB91" s="87"/>
      <c r="BC91" s="87"/>
    </row>
    <row r="92" spans="1:55" ht="9.75" customHeight="1">
      <c r="A92" s="88" t="str">
        <f>база!C15</f>
        <v> </v>
      </c>
      <c r="B92" s="89"/>
      <c r="C92" s="89"/>
      <c r="D92" s="89"/>
      <c r="E92" s="89"/>
      <c r="F92" s="89"/>
      <c r="G92" s="89"/>
      <c r="H92" s="89"/>
      <c r="I92" s="89"/>
      <c r="J92" s="90" t="str">
        <f>база!AZ15</f>
        <v> </v>
      </c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87" t="str">
        <f>база!AV15</f>
        <v> </v>
      </c>
      <c r="AO92" s="87"/>
      <c r="AP92" s="87"/>
      <c r="AQ92" s="87"/>
      <c r="AR92" s="87"/>
      <c r="AS92" s="87"/>
      <c r="AT92" s="86" t="str">
        <f>база!AM15</f>
        <v> </v>
      </c>
      <c r="AU92" s="87"/>
      <c r="AV92" s="87"/>
      <c r="AW92" s="87"/>
      <c r="AX92" s="86" t="str">
        <f>база!AQ15</f>
        <v> </v>
      </c>
      <c r="AY92" s="87"/>
      <c r="AZ92" s="87"/>
      <c r="BA92" s="87"/>
      <c r="BB92" s="87"/>
      <c r="BC92" s="87"/>
    </row>
    <row r="93" spans="1:55" ht="9.75" customHeight="1">
      <c r="A93" s="88" t="str">
        <f>база!C16</f>
        <v> </v>
      </c>
      <c r="B93" s="89"/>
      <c r="C93" s="89"/>
      <c r="D93" s="89"/>
      <c r="E93" s="89"/>
      <c r="F93" s="89"/>
      <c r="G93" s="89"/>
      <c r="H93" s="89"/>
      <c r="I93" s="89"/>
      <c r="J93" s="90" t="str">
        <f>база!AZ16</f>
        <v> </v>
      </c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87" t="str">
        <f>база!AV16</f>
        <v> </v>
      </c>
      <c r="AO93" s="87"/>
      <c r="AP93" s="87"/>
      <c r="AQ93" s="87"/>
      <c r="AR93" s="87"/>
      <c r="AS93" s="87"/>
      <c r="AT93" s="86" t="str">
        <f>база!AM16</f>
        <v> </v>
      </c>
      <c r="AU93" s="87"/>
      <c r="AV93" s="87"/>
      <c r="AW93" s="87"/>
      <c r="AX93" s="86" t="str">
        <f>база!AQ16</f>
        <v> </v>
      </c>
      <c r="AY93" s="87"/>
      <c r="AZ93" s="87"/>
      <c r="BA93" s="87"/>
      <c r="BB93" s="87"/>
      <c r="BC93" s="87"/>
    </row>
    <row r="94" spans="1:55" ht="9.75" customHeight="1">
      <c r="A94" s="88" t="str">
        <f>база!C17</f>
        <v> </v>
      </c>
      <c r="B94" s="89"/>
      <c r="C94" s="89"/>
      <c r="D94" s="89"/>
      <c r="E94" s="89"/>
      <c r="F94" s="89"/>
      <c r="G94" s="89"/>
      <c r="H94" s="89"/>
      <c r="I94" s="89"/>
      <c r="J94" s="90" t="str">
        <f>база!AZ17</f>
        <v> </v>
      </c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87" t="str">
        <f>база!AV17</f>
        <v> </v>
      </c>
      <c r="AO94" s="87"/>
      <c r="AP94" s="87"/>
      <c r="AQ94" s="87"/>
      <c r="AR94" s="87"/>
      <c r="AS94" s="87"/>
      <c r="AT94" s="86" t="str">
        <f>база!AM17</f>
        <v> </v>
      </c>
      <c r="AU94" s="87"/>
      <c r="AV94" s="87"/>
      <c r="AW94" s="87"/>
      <c r="AX94" s="86" t="str">
        <f>база!AQ17</f>
        <v> </v>
      </c>
      <c r="AY94" s="87"/>
      <c r="AZ94" s="87"/>
      <c r="BA94" s="87"/>
      <c r="BB94" s="87"/>
      <c r="BC94" s="87"/>
    </row>
    <row r="95" spans="1:55" ht="9.75" customHeight="1">
      <c r="A95" s="88" t="str">
        <f>база!C18</f>
        <v> </v>
      </c>
      <c r="B95" s="89"/>
      <c r="C95" s="89"/>
      <c r="D95" s="89"/>
      <c r="E95" s="89"/>
      <c r="F95" s="89"/>
      <c r="G95" s="89"/>
      <c r="H95" s="89"/>
      <c r="I95" s="89"/>
      <c r="J95" s="90" t="str">
        <f>база!AZ18</f>
        <v> </v>
      </c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87" t="str">
        <f>база!AV18</f>
        <v> </v>
      </c>
      <c r="AO95" s="87"/>
      <c r="AP95" s="87"/>
      <c r="AQ95" s="87"/>
      <c r="AR95" s="87"/>
      <c r="AS95" s="87"/>
      <c r="AT95" s="86" t="str">
        <f>база!AM18</f>
        <v> </v>
      </c>
      <c r="AU95" s="87"/>
      <c r="AV95" s="87"/>
      <c r="AW95" s="87"/>
      <c r="AX95" s="86" t="str">
        <f>база!AQ18</f>
        <v> </v>
      </c>
      <c r="AY95" s="87"/>
      <c r="AZ95" s="87"/>
      <c r="BA95" s="87"/>
      <c r="BB95" s="87"/>
      <c r="BC95" s="87"/>
    </row>
    <row r="96" spans="1:55" ht="9.75" customHeight="1">
      <c r="A96" s="88" t="str">
        <f>база!C19</f>
        <v> </v>
      </c>
      <c r="B96" s="89"/>
      <c r="C96" s="89"/>
      <c r="D96" s="89"/>
      <c r="E96" s="89"/>
      <c r="F96" s="89"/>
      <c r="G96" s="89"/>
      <c r="H96" s="89"/>
      <c r="I96" s="89"/>
      <c r="J96" s="90" t="str">
        <f>база!AZ19</f>
        <v> </v>
      </c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87" t="str">
        <f>база!AV19</f>
        <v> </v>
      </c>
      <c r="AO96" s="87"/>
      <c r="AP96" s="87"/>
      <c r="AQ96" s="87"/>
      <c r="AR96" s="87"/>
      <c r="AS96" s="87"/>
      <c r="AT96" s="86" t="str">
        <f>база!AM19</f>
        <v> </v>
      </c>
      <c r="AU96" s="87"/>
      <c r="AV96" s="87"/>
      <c r="AW96" s="87"/>
      <c r="AX96" s="86" t="str">
        <f>база!AQ19</f>
        <v> </v>
      </c>
      <c r="AY96" s="87"/>
      <c r="AZ96" s="87"/>
      <c r="BA96" s="87"/>
      <c r="BB96" s="87"/>
      <c r="BC96" s="87"/>
    </row>
    <row r="97" spans="1:55" ht="9.75" customHeight="1">
      <c r="A97" s="88" t="str">
        <f>база!C20</f>
        <v> </v>
      </c>
      <c r="B97" s="89"/>
      <c r="C97" s="89"/>
      <c r="D97" s="89"/>
      <c r="E97" s="89"/>
      <c r="F97" s="89"/>
      <c r="G97" s="89"/>
      <c r="H97" s="89"/>
      <c r="I97" s="89"/>
      <c r="J97" s="90" t="str">
        <f>база!AZ20</f>
        <v> </v>
      </c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87" t="str">
        <f>база!AV20</f>
        <v> </v>
      </c>
      <c r="AO97" s="87"/>
      <c r="AP97" s="87"/>
      <c r="AQ97" s="87"/>
      <c r="AR97" s="87"/>
      <c r="AS97" s="87"/>
      <c r="AT97" s="86" t="str">
        <f>база!AM20</f>
        <v> </v>
      </c>
      <c r="AU97" s="87"/>
      <c r="AV97" s="87"/>
      <c r="AW97" s="87"/>
      <c r="AX97" s="86" t="str">
        <f>база!AQ20</f>
        <v> </v>
      </c>
      <c r="AY97" s="87"/>
      <c r="AZ97" s="87"/>
      <c r="BA97" s="87"/>
      <c r="BB97" s="87"/>
      <c r="BC97" s="87"/>
    </row>
    <row r="98" spans="1:55" ht="9.75" customHeight="1">
      <c r="A98" s="88" t="str">
        <f>база!C21</f>
        <v> </v>
      </c>
      <c r="B98" s="89"/>
      <c r="C98" s="89"/>
      <c r="D98" s="89"/>
      <c r="E98" s="89"/>
      <c r="F98" s="89"/>
      <c r="G98" s="89"/>
      <c r="H98" s="89"/>
      <c r="I98" s="89"/>
      <c r="J98" s="90" t="str">
        <f>база!AZ21</f>
        <v> </v>
      </c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87" t="str">
        <f>база!AV21</f>
        <v> </v>
      </c>
      <c r="AO98" s="87"/>
      <c r="AP98" s="87"/>
      <c r="AQ98" s="87"/>
      <c r="AR98" s="87"/>
      <c r="AS98" s="87"/>
      <c r="AT98" s="86" t="str">
        <f>база!AM21</f>
        <v> </v>
      </c>
      <c r="AU98" s="87"/>
      <c r="AV98" s="87"/>
      <c r="AW98" s="87"/>
      <c r="AX98" s="86" t="str">
        <f>база!AQ21</f>
        <v> </v>
      </c>
      <c r="AY98" s="87"/>
      <c r="AZ98" s="87"/>
      <c r="BA98" s="87"/>
      <c r="BB98" s="87"/>
      <c r="BC98" s="87"/>
    </row>
    <row r="99" spans="1:55" ht="11.25">
      <c r="A99" s="88" t="str">
        <f>база!C22</f>
        <v> </v>
      </c>
      <c r="B99" s="89"/>
      <c r="C99" s="89"/>
      <c r="D99" s="89"/>
      <c r="E99" s="89"/>
      <c r="F99" s="89"/>
      <c r="G99" s="89"/>
      <c r="H99" s="89"/>
      <c r="I99" s="89"/>
      <c r="J99" s="90" t="str">
        <f>база!AZ22</f>
        <v> </v>
      </c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87" t="str">
        <f>база!AV22</f>
        <v> </v>
      </c>
      <c r="AO99" s="87"/>
      <c r="AP99" s="87"/>
      <c r="AQ99" s="87"/>
      <c r="AR99" s="87"/>
      <c r="AS99" s="87"/>
      <c r="AT99" s="86" t="str">
        <f>база!AM22</f>
        <v> </v>
      </c>
      <c r="AU99" s="87"/>
      <c r="AV99" s="87"/>
      <c r="AW99" s="87"/>
      <c r="AX99" s="86" t="str">
        <f>база!AQ22</f>
        <v> </v>
      </c>
      <c r="AY99" s="87"/>
      <c r="AZ99" s="87"/>
      <c r="BA99" s="87"/>
      <c r="BB99" s="87"/>
      <c r="BC99" s="87"/>
    </row>
    <row r="100" spans="1:55" ht="11.25">
      <c r="A100" s="88" t="str">
        <f>база!C23</f>
        <v> </v>
      </c>
      <c r="B100" s="89"/>
      <c r="C100" s="89"/>
      <c r="D100" s="89"/>
      <c r="E100" s="89"/>
      <c r="F100" s="89"/>
      <c r="G100" s="89"/>
      <c r="H100" s="89"/>
      <c r="I100" s="89"/>
      <c r="J100" s="90" t="str">
        <f>база!AZ23</f>
        <v> </v>
      </c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87" t="str">
        <f>база!AV23</f>
        <v> </v>
      </c>
      <c r="AO100" s="87"/>
      <c r="AP100" s="87"/>
      <c r="AQ100" s="87"/>
      <c r="AR100" s="87"/>
      <c r="AS100" s="87"/>
      <c r="AT100" s="86" t="str">
        <f>база!AM23</f>
        <v> </v>
      </c>
      <c r="AU100" s="87"/>
      <c r="AV100" s="87"/>
      <c r="AW100" s="87"/>
      <c r="AX100" s="86" t="str">
        <f>база!AQ23</f>
        <v> </v>
      </c>
      <c r="AY100" s="87"/>
      <c r="AZ100" s="87"/>
      <c r="BA100" s="87"/>
      <c r="BB100" s="87"/>
      <c r="BC100" s="87"/>
    </row>
    <row r="101" spans="1:55" ht="8.25" customHeight="1">
      <c r="A101" s="88" t="str">
        <f>база!C24</f>
        <v> </v>
      </c>
      <c r="B101" s="89"/>
      <c r="C101" s="89"/>
      <c r="D101" s="89"/>
      <c r="E101" s="89"/>
      <c r="F101" s="89"/>
      <c r="G101" s="89"/>
      <c r="H101" s="89"/>
      <c r="I101" s="89"/>
      <c r="J101" s="90" t="str">
        <f>база!AZ24</f>
        <v> </v>
      </c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87" t="str">
        <f>база!AV24</f>
        <v> </v>
      </c>
      <c r="AO101" s="87"/>
      <c r="AP101" s="87"/>
      <c r="AQ101" s="87"/>
      <c r="AR101" s="87"/>
      <c r="AS101" s="87"/>
      <c r="AT101" s="86" t="str">
        <f>база!AM24</f>
        <v> </v>
      </c>
      <c r="AU101" s="87"/>
      <c r="AV101" s="87"/>
      <c r="AW101" s="87"/>
      <c r="AX101" s="86" t="str">
        <f>база!AQ24</f>
        <v> </v>
      </c>
      <c r="AY101" s="87"/>
      <c r="AZ101" s="87"/>
      <c r="BA101" s="87"/>
      <c r="BB101" s="87"/>
      <c r="BC101" s="87"/>
    </row>
    <row r="102" spans="1:55" ht="11.25">
      <c r="A102" s="88" t="str">
        <f>база!C25</f>
        <v> </v>
      </c>
      <c r="B102" s="89"/>
      <c r="C102" s="89"/>
      <c r="D102" s="89"/>
      <c r="E102" s="89"/>
      <c r="F102" s="89"/>
      <c r="G102" s="89"/>
      <c r="H102" s="89"/>
      <c r="I102" s="89"/>
      <c r="J102" s="90" t="str">
        <f>база!AZ25</f>
        <v> </v>
      </c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87" t="str">
        <f>база!AV25</f>
        <v> </v>
      </c>
      <c r="AO102" s="87"/>
      <c r="AP102" s="87"/>
      <c r="AQ102" s="87"/>
      <c r="AR102" s="87"/>
      <c r="AS102" s="87"/>
      <c r="AT102" s="86" t="str">
        <f>база!AM25</f>
        <v> </v>
      </c>
      <c r="AU102" s="87"/>
      <c r="AV102" s="87"/>
      <c r="AW102" s="87"/>
      <c r="AX102" s="86" t="str">
        <f>база!AQ25</f>
        <v> </v>
      </c>
      <c r="AY102" s="87"/>
      <c r="AZ102" s="87"/>
      <c r="BA102" s="87"/>
      <c r="BB102" s="87"/>
      <c r="BC102" s="87"/>
    </row>
    <row r="103" spans="1:55" ht="11.25">
      <c r="A103" s="88" t="str">
        <f>база!C26</f>
        <v> </v>
      </c>
      <c r="B103" s="89"/>
      <c r="C103" s="89"/>
      <c r="D103" s="89"/>
      <c r="E103" s="89"/>
      <c r="F103" s="89"/>
      <c r="G103" s="89"/>
      <c r="H103" s="89"/>
      <c r="I103" s="89"/>
      <c r="J103" s="90" t="str">
        <f>база!AZ26</f>
        <v> </v>
      </c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87" t="str">
        <f>база!AV26</f>
        <v> </v>
      </c>
      <c r="AO103" s="87"/>
      <c r="AP103" s="87"/>
      <c r="AQ103" s="87"/>
      <c r="AR103" s="87"/>
      <c r="AS103" s="87"/>
      <c r="AT103" s="86" t="str">
        <f>база!AM26</f>
        <v> </v>
      </c>
      <c r="AU103" s="87"/>
      <c r="AV103" s="87"/>
      <c r="AW103" s="87"/>
      <c r="AX103" s="86" t="str">
        <f>база!AQ26</f>
        <v> </v>
      </c>
      <c r="AY103" s="87"/>
      <c r="AZ103" s="87"/>
      <c r="BA103" s="87"/>
      <c r="BB103" s="87"/>
      <c r="BC103" s="87"/>
    </row>
    <row r="104" spans="1:55" ht="11.25">
      <c r="A104" s="88" t="str">
        <f>база!C27</f>
        <v> </v>
      </c>
      <c r="B104" s="89"/>
      <c r="C104" s="89"/>
      <c r="D104" s="89"/>
      <c r="E104" s="89"/>
      <c r="F104" s="89"/>
      <c r="G104" s="89"/>
      <c r="H104" s="89"/>
      <c r="I104" s="89"/>
      <c r="J104" s="90" t="str">
        <f>база!AZ27</f>
        <v> </v>
      </c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87" t="str">
        <f>база!AV27</f>
        <v> </v>
      </c>
      <c r="AO104" s="87"/>
      <c r="AP104" s="87"/>
      <c r="AQ104" s="87"/>
      <c r="AR104" s="87"/>
      <c r="AS104" s="87"/>
      <c r="AT104" s="86" t="str">
        <f>база!AM27</f>
        <v> </v>
      </c>
      <c r="AU104" s="87"/>
      <c r="AV104" s="87"/>
      <c r="AW104" s="87"/>
      <c r="AX104" s="86" t="str">
        <f>база!AQ27</f>
        <v> </v>
      </c>
      <c r="AY104" s="87"/>
      <c r="AZ104" s="87"/>
      <c r="BA104" s="87"/>
      <c r="BB104" s="87"/>
      <c r="BC104" s="87"/>
    </row>
    <row r="105" spans="1:55" ht="11.2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 t="s">
        <v>70</v>
      </c>
      <c r="AU105" s="69"/>
      <c r="AV105" s="69"/>
      <c r="AW105" s="69"/>
      <c r="AX105" s="106" t="str">
        <f>база!AQ29</f>
        <v> </v>
      </c>
      <c r="AY105" s="107"/>
      <c r="AZ105" s="107"/>
      <c r="BA105" s="107"/>
      <c r="BB105" s="107"/>
      <c r="BC105" s="108"/>
    </row>
    <row r="106" ht="11.25">
      <c r="A106" s="1" t="s">
        <v>94</v>
      </c>
    </row>
    <row r="107" ht="11.25">
      <c r="A107" s="13" t="s">
        <v>69</v>
      </c>
    </row>
  </sheetData>
  <sheetProtection/>
  <mergeCells count="152">
    <mergeCell ref="AX104:BC104"/>
    <mergeCell ref="A104:I104"/>
    <mergeCell ref="J104:AM104"/>
    <mergeCell ref="AN104:AS104"/>
    <mergeCell ref="AT104:AW104"/>
    <mergeCell ref="AX102:BC102"/>
    <mergeCell ref="A103:I103"/>
    <mergeCell ref="J103:AM103"/>
    <mergeCell ref="AN103:AS103"/>
    <mergeCell ref="AT103:AW103"/>
    <mergeCell ref="AX103:BC103"/>
    <mergeCell ref="A102:I102"/>
    <mergeCell ref="J102:AM102"/>
    <mergeCell ref="AN102:AS102"/>
    <mergeCell ref="AT102:AW102"/>
    <mergeCell ref="A7:BC7"/>
    <mergeCell ref="A101:I101"/>
    <mergeCell ref="J101:AM101"/>
    <mergeCell ref="AN101:AS101"/>
    <mergeCell ref="AT101:AW101"/>
    <mergeCell ref="AX101:BC101"/>
    <mergeCell ref="AX105:BC105"/>
    <mergeCell ref="AW86:BC86"/>
    <mergeCell ref="AP4:AT4"/>
    <mergeCell ref="A105:I105"/>
    <mergeCell ref="J105:AM105"/>
    <mergeCell ref="AN105:AS105"/>
    <mergeCell ref="AT105:AW105"/>
    <mergeCell ref="AX98:BC98"/>
    <mergeCell ref="A99:I99"/>
    <mergeCell ref="J99:AM99"/>
    <mergeCell ref="AN99:AS99"/>
    <mergeCell ref="AT99:AW99"/>
    <mergeCell ref="AX99:BC99"/>
    <mergeCell ref="A98:I98"/>
    <mergeCell ref="J98:AM98"/>
    <mergeCell ref="AN98:AS98"/>
    <mergeCell ref="AT98:AW98"/>
    <mergeCell ref="AX96:BC96"/>
    <mergeCell ref="A97:I97"/>
    <mergeCell ref="J97:AM97"/>
    <mergeCell ref="AN97:AS97"/>
    <mergeCell ref="AT97:AW97"/>
    <mergeCell ref="AX97:BC97"/>
    <mergeCell ref="A96:I96"/>
    <mergeCell ref="J96:AM96"/>
    <mergeCell ref="AN96:AS96"/>
    <mergeCell ref="AT96:AW96"/>
    <mergeCell ref="AX94:BC94"/>
    <mergeCell ref="A95:I95"/>
    <mergeCell ref="J95:AM95"/>
    <mergeCell ref="AN95:AS95"/>
    <mergeCell ref="AT95:AW95"/>
    <mergeCell ref="AX95:BC95"/>
    <mergeCell ref="A94:I94"/>
    <mergeCell ref="J94:AM94"/>
    <mergeCell ref="AN94:AS94"/>
    <mergeCell ref="AT94:AW94"/>
    <mergeCell ref="AX92:BC92"/>
    <mergeCell ref="A93:I93"/>
    <mergeCell ref="J93:AM93"/>
    <mergeCell ref="AN93:AS93"/>
    <mergeCell ref="AT93:AW93"/>
    <mergeCell ref="AX93:BC93"/>
    <mergeCell ref="A92:I92"/>
    <mergeCell ref="J92:AM92"/>
    <mergeCell ref="AN92:AS92"/>
    <mergeCell ref="AT92:AW92"/>
    <mergeCell ref="AX90:BC90"/>
    <mergeCell ref="A91:I91"/>
    <mergeCell ref="J91:AM91"/>
    <mergeCell ref="AN91:AS91"/>
    <mergeCell ref="AT91:AW91"/>
    <mergeCell ref="AX91:BC91"/>
    <mergeCell ref="A90:I90"/>
    <mergeCell ref="J90:AM90"/>
    <mergeCell ref="AN90:AS90"/>
    <mergeCell ref="AT90:AW90"/>
    <mergeCell ref="AX88:BC88"/>
    <mergeCell ref="A89:I89"/>
    <mergeCell ref="J89:AM89"/>
    <mergeCell ref="AN89:AS89"/>
    <mergeCell ref="AT89:AW89"/>
    <mergeCell ref="AX89:BC89"/>
    <mergeCell ref="A88:I88"/>
    <mergeCell ref="J88:AM88"/>
    <mergeCell ref="AN88:AS88"/>
    <mergeCell ref="AT88:AW88"/>
    <mergeCell ref="AX87:BC87"/>
    <mergeCell ref="AT87:AW87"/>
    <mergeCell ref="AN87:AS87"/>
    <mergeCell ref="J87:AM87"/>
    <mergeCell ref="A59:BC59"/>
    <mergeCell ref="A63:BC63"/>
    <mergeCell ref="A74:BC74"/>
    <mergeCell ref="AG81:AM81"/>
    <mergeCell ref="AO81:AQ81"/>
    <mergeCell ref="AS81:AW81"/>
    <mergeCell ref="AH80:AL80"/>
    <mergeCell ref="AB80:AG80"/>
    <mergeCell ref="AE76:BC76"/>
    <mergeCell ref="AV80:BC80"/>
    <mergeCell ref="A26:BC27"/>
    <mergeCell ref="A28:BC29"/>
    <mergeCell ref="A33:BC33"/>
    <mergeCell ref="A51:BC51"/>
    <mergeCell ref="A73:BC73"/>
    <mergeCell ref="A41:BD41"/>
    <mergeCell ref="A21:BC21"/>
    <mergeCell ref="A23:BC23"/>
    <mergeCell ref="A22:BC22"/>
    <mergeCell ref="A24:BC25"/>
    <mergeCell ref="A14:BC15"/>
    <mergeCell ref="A16:BC16"/>
    <mergeCell ref="A17:BC18"/>
    <mergeCell ref="A19:BC20"/>
    <mergeCell ref="V1:AO1"/>
    <mergeCell ref="A1:K1"/>
    <mergeCell ref="L1:Q1"/>
    <mergeCell ref="R1:U1"/>
    <mergeCell ref="A13:BC13"/>
    <mergeCell ref="AG4:AO4"/>
    <mergeCell ref="A5:BC6"/>
    <mergeCell ref="AU4:BC4"/>
    <mergeCell ref="A4:H4"/>
    <mergeCell ref="J4:AF4"/>
    <mergeCell ref="AJ83:BC83"/>
    <mergeCell ref="AF84:BC84"/>
    <mergeCell ref="A86:AV86"/>
    <mergeCell ref="A87:I87"/>
    <mergeCell ref="AU2:BA2"/>
    <mergeCell ref="AR2:AS2"/>
    <mergeCell ref="A9:BC9"/>
    <mergeCell ref="A10:AA10"/>
    <mergeCell ref="AB10:BC10"/>
    <mergeCell ref="A12:BC12"/>
    <mergeCell ref="A39:BC39"/>
    <mergeCell ref="A40:BD40"/>
    <mergeCell ref="A43:BD43"/>
    <mergeCell ref="A46:BD46"/>
    <mergeCell ref="AX100:BC100"/>
    <mergeCell ref="A100:I100"/>
    <mergeCell ref="J100:AM100"/>
    <mergeCell ref="AN100:AS100"/>
    <mergeCell ref="AT100:AW100"/>
    <mergeCell ref="AF82:BC82"/>
    <mergeCell ref="A47:BD47"/>
    <mergeCell ref="A48:BD48"/>
    <mergeCell ref="A49:BD49"/>
    <mergeCell ref="A69:BD69"/>
    <mergeCell ref="A71:BC71"/>
    <mergeCell ref="A44:BC44"/>
  </mergeCells>
  <printOptions/>
  <pageMargins left="0.5905511811023623" right="0.3937007874015748" top="0.1968503937007874" bottom="0.1968503937007874" header="0" footer="0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</dc:creator>
  <cp:keywords/>
  <dc:description/>
  <cp:lastModifiedBy>Admin</cp:lastModifiedBy>
  <cp:lastPrinted>2021-09-06T15:16:53Z</cp:lastPrinted>
  <dcterms:created xsi:type="dcterms:W3CDTF">2003-08-07T19:20:45Z</dcterms:created>
  <dcterms:modified xsi:type="dcterms:W3CDTF">2023-03-16T05:34:38Z</dcterms:modified>
  <cp:category/>
  <cp:version/>
  <cp:contentType/>
  <cp:contentStatus/>
</cp:coreProperties>
</file>